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</sheets>
  <definedNames>
    <definedName name="_GoBack" localSheetId="0">Лист1!$E$34</definedName>
  </definedNames>
  <calcPr calcId="124519"/>
</workbook>
</file>

<file path=xl/calcChain.xml><?xml version="1.0" encoding="utf-8"?>
<calcChain xmlns="http://schemas.openxmlformats.org/spreadsheetml/2006/main">
  <c r="E30" i="1"/>
  <c r="E31"/>
  <c r="E32"/>
  <c r="E33"/>
  <c r="E34"/>
  <c r="E35"/>
  <c r="E29"/>
  <c r="C36"/>
  <c r="D35" s="1"/>
  <c r="B36"/>
  <c r="C25"/>
  <c r="E25" s="1"/>
  <c r="B25"/>
  <c r="E2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5"/>
  <c r="D30" l="1"/>
  <c r="D32"/>
  <c r="D34"/>
  <c r="D36"/>
  <c r="E36"/>
  <c r="D29"/>
  <c r="D31"/>
  <c r="D33"/>
  <c r="D5"/>
  <c r="D7"/>
  <c r="D9"/>
  <c r="D11"/>
  <c r="D13"/>
  <c r="D15"/>
  <c r="D17"/>
  <c r="D19"/>
  <c r="D21"/>
  <c r="D23"/>
  <c r="D25"/>
  <c r="D6"/>
  <c r="D8"/>
  <c r="D10"/>
  <c r="D12"/>
  <c r="D14"/>
  <c r="D16"/>
  <c r="D18"/>
  <c r="D20"/>
  <c r="D22"/>
  <c r="D24"/>
</calcChain>
</file>

<file path=xl/sharedStrings.xml><?xml version="1.0" encoding="utf-8"?>
<sst xmlns="http://schemas.openxmlformats.org/spreadsheetml/2006/main" count="43" uniqueCount="40">
  <si>
    <t>Анализ репрезентативности</t>
  </si>
  <si>
    <t>Тип леса</t>
  </si>
  <si>
    <t>Площадь по типам леса, га</t>
  </si>
  <si>
    <t>% площади репрезентативных участков по типам леса от общей площади репрезентативных участков</t>
  </si>
  <si>
    <t xml:space="preserve"> % площади репрезентативных участков от площади лесных земель</t>
  </si>
  <si>
    <t>лесных земель</t>
  </si>
  <si>
    <t>репрезентативных участков</t>
  </si>
  <si>
    <t>Лишайниковый</t>
  </si>
  <si>
    <t>Вересковый</t>
  </si>
  <si>
    <t>Брусничный</t>
  </si>
  <si>
    <t>Мшистый</t>
  </si>
  <si>
    <t>Орляковый</t>
  </si>
  <si>
    <t>Кисличный</t>
  </si>
  <si>
    <t>Черничный</t>
  </si>
  <si>
    <t>Долгомошный</t>
  </si>
  <si>
    <t>Багульниковый</t>
  </si>
  <si>
    <t>Осоковый</t>
  </si>
  <si>
    <t>Сфагновый</t>
  </si>
  <si>
    <t>Осоково-сфагновый</t>
  </si>
  <si>
    <t>Снытевый</t>
  </si>
  <si>
    <t>Крапивный</t>
  </si>
  <si>
    <t>Папоротниковый</t>
  </si>
  <si>
    <t>Приручейно-травяной</t>
  </si>
  <si>
    <t>Таволговый</t>
  </si>
  <si>
    <t>Осоково-травяной</t>
  </si>
  <si>
    <t>Болотно-папоротниковый</t>
  </si>
  <si>
    <t>Ивняковый</t>
  </si>
  <si>
    <t>Итого</t>
  </si>
  <si>
    <t>Площадь по преобладающим породам, га</t>
  </si>
  <si>
    <t xml:space="preserve">лесных земель </t>
  </si>
  <si>
    <t>Сосна</t>
  </si>
  <si>
    <t>Ель</t>
  </si>
  <si>
    <t>Дуб</t>
  </si>
  <si>
    <t>Береза</t>
  </si>
  <si>
    <t>Ольха черная</t>
  </si>
  <si>
    <t>Осина</t>
  </si>
  <si>
    <t>Прочие</t>
  </si>
  <si>
    <t>выделенных в Крупском лесхозе репрезентативных лесных участков.</t>
  </si>
  <si>
    <t>репрезентативных участков на лесных землях</t>
  </si>
  <si>
    <t>% площади репрезентативных участков по породам от общей площади репрезентативных участков</t>
  </si>
</sst>
</file>

<file path=xl/styles.xml><?xml version="1.0" encoding="utf-8"?>
<styleSheet xmlns="http://schemas.openxmlformats.org/spreadsheetml/2006/main">
  <numFmts count="1">
    <numFmt numFmtId="17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2" fontId="0" fillId="0" borderId="4" xfId="0" applyNumberFormat="1" applyBorder="1" applyAlignment="1">
      <alignment horizontal="center" vertical="top" wrapText="1"/>
    </xf>
    <xf numFmtId="174" fontId="0" fillId="0" borderId="4" xfId="0" applyNumberFormat="1" applyBorder="1" applyAlignment="1">
      <alignment horizontal="center" vertical="top" wrapText="1"/>
    </xf>
    <xf numFmtId="174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16" workbookViewId="0">
      <selection activeCell="A27" sqref="A27"/>
    </sheetView>
  </sheetViews>
  <sheetFormatPr defaultRowHeight="15"/>
  <cols>
    <col min="1" max="1" width="19.5703125" customWidth="1"/>
    <col min="2" max="2" width="15.140625" customWidth="1"/>
    <col min="3" max="3" width="18.140625" customWidth="1"/>
    <col min="4" max="4" width="19" customWidth="1"/>
    <col min="5" max="5" width="12.5703125" customWidth="1"/>
  </cols>
  <sheetData>
    <row r="1" spans="1:5" ht="17.25">
      <c r="A1" s="13" t="s">
        <v>0</v>
      </c>
      <c r="B1" s="13"/>
      <c r="C1" s="13"/>
      <c r="D1" s="13"/>
      <c r="E1" s="13"/>
    </row>
    <row r="2" spans="1:5" ht="18" thickBot="1">
      <c r="A2" s="14" t="s">
        <v>37</v>
      </c>
      <c r="B2" s="14"/>
      <c r="C2" s="14"/>
      <c r="D2" s="14"/>
      <c r="E2" s="14"/>
    </row>
    <row r="3" spans="1:5" ht="62.25" customHeight="1" thickBot="1">
      <c r="A3" s="2"/>
      <c r="B3" s="9" t="s">
        <v>2</v>
      </c>
      <c r="C3" s="10"/>
      <c r="D3" s="11" t="s">
        <v>3</v>
      </c>
      <c r="E3" s="11" t="s">
        <v>4</v>
      </c>
    </row>
    <row r="4" spans="1:5" ht="47.25" customHeight="1" thickBot="1">
      <c r="A4" s="3" t="s">
        <v>1</v>
      </c>
      <c r="B4" s="5" t="s">
        <v>5</v>
      </c>
      <c r="C4" s="5" t="s">
        <v>38</v>
      </c>
      <c r="D4" s="12"/>
      <c r="E4" s="12"/>
    </row>
    <row r="5" spans="1:5" ht="15.75" thickBot="1">
      <c r="A5" s="6" t="s">
        <v>7</v>
      </c>
      <c r="B5" s="16">
        <v>1.6</v>
      </c>
      <c r="C5" s="16">
        <v>0</v>
      </c>
      <c r="D5" s="15">
        <f>C5/C25*100</f>
        <v>0</v>
      </c>
      <c r="E5" s="15">
        <f>C5/B5*100</f>
        <v>0</v>
      </c>
    </row>
    <row r="6" spans="1:5" ht="18" customHeight="1" thickBot="1">
      <c r="A6" s="6" t="s">
        <v>8</v>
      </c>
      <c r="B6" s="16">
        <v>429.4</v>
      </c>
      <c r="C6" s="16">
        <v>0</v>
      </c>
      <c r="D6" s="15">
        <f>C6/C25*100</f>
        <v>0</v>
      </c>
      <c r="E6" s="15">
        <f t="shared" ref="E6:E25" si="0">C6/B6*100</f>
        <v>0</v>
      </c>
    </row>
    <row r="7" spans="1:5" ht="15.75" customHeight="1" thickBot="1">
      <c r="A7" s="6" t="s">
        <v>9</v>
      </c>
      <c r="B7" s="16">
        <v>41.3</v>
      </c>
      <c r="C7" s="16">
        <v>0</v>
      </c>
      <c r="D7" s="15">
        <f>C7/C25*100</f>
        <v>0</v>
      </c>
      <c r="E7" s="15">
        <f t="shared" si="0"/>
        <v>0</v>
      </c>
    </row>
    <row r="8" spans="1:5" ht="15.75" thickBot="1">
      <c r="A8" s="6" t="s">
        <v>10</v>
      </c>
      <c r="B8" s="16">
        <v>10346.5</v>
      </c>
      <c r="C8" s="16">
        <v>82.8</v>
      </c>
      <c r="D8" s="15">
        <f>C8/C25*100</f>
        <v>1.5756122623736939</v>
      </c>
      <c r="E8" s="15">
        <f t="shared" si="0"/>
        <v>0.80027062291596185</v>
      </c>
    </row>
    <row r="9" spans="1:5" ht="15" customHeight="1" thickBot="1">
      <c r="A9" s="6" t="s">
        <v>11</v>
      </c>
      <c r="B9" s="16">
        <v>18609.2</v>
      </c>
      <c r="C9" s="16">
        <v>29.9</v>
      </c>
      <c r="D9" s="15">
        <f>C9/C25*100</f>
        <v>0.56897109474605601</v>
      </c>
      <c r="E9" s="15">
        <f t="shared" si="0"/>
        <v>0.16067321539883497</v>
      </c>
    </row>
    <row r="10" spans="1:5" ht="13.5" customHeight="1" thickBot="1">
      <c r="A10" s="6" t="s">
        <v>12</v>
      </c>
      <c r="B10" s="16">
        <v>15218.6</v>
      </c>
      <c r="C10" s="16">
        <v>155.6</v>
      </c>
      <c r="D10" s="15">
        <f>C10/C25*100</f>
        <v>2.960933188711917</v>
      </c>
      <c r="E10" s="15">
        <f t="shared" si="0"/>
        <v>1.022433075315732</v>
      </c>
    </row>
    <row r="11" spans="1:5" ht="15.75" customHeight="1" thickBot="1">
      <c r="A11" s="6" t="s">
        <v>13</v>
      </c>
      <c r="B11" s="16">
        <v>8989.7999999999993</v>
      </c>
      <c r="C11" s="16">
        <v>126.1</v>
      </c>
      <c r="D11" s="15">
        <f>C11/C25*100</f>
        <v>2.3995737474072798</v>
      </c>
      <c r="E11" s="15">
        <f t="shared" si="0"/>
        <v>1.4027008387283366</v>
      </c>
    </row>
    <row r="12" spans="1:5" ht="15.75" customHeight="1" thickBot="1">
      <c r="A12" s="6" t="s">
        <v>22</v>
      </c>
      <c r="B12" s="16">
        <v>527.9</v>
      </c>
      <c r="C12" s="16">
        <v>81.3</v>
      </c>
      <c r="D12" s="15">
        <f>C12/C25*100</f>
        <v>1.5470685619683731</v>
      </c>
      <c r="E12" s="15">
        <f t="shared" si="0"/>
        <v>15.40064406137526</v>
      </c>
    </row>
    <row r="13" spans="1:5" ht="16.5" customHeight="1" thickBot="1">
      <c r="A13" s="6" t="s">
        <v>14</v>
      </c>
      <c r="B13" s="16">
        <v>6226.5</v>
      </c>
      <c r="C13" s="16">
        <v>510.5</v>
      </c>
      <c r="D13" s="15">
        <f>C13/C25*100</f>
        <v>9.7143727046107564</v>
      </c>
      <c r="E13" s="15">
        <f t="shared" si="0"/>
        <v>8.198827591744962</v>
      </c>
    </row>
    <row r="14" spans="1:5" ht="15.75" customHeight="1" thickBot="1">
      <c r="A14" s="6" t="s">
        <v>15</v>
      </c>
      <c r="B14" s="16">
        <v>2630.7</v>
      </c>
      <c r="C14" s="16">
        <v>545</v>
      </c>
      <c r="D14" s="15">
        <f>C14/C25*100</f>
        <v>10.370877813933129</v>
      </c>
      <c r="E14" s="15">
        <f t="shared" si="0"/>
        <v>20.716919451096668</v>
      </c>
    </row>
    <row r="15" spans="1:5" ht="15" customHeight="1" thickBot="1">
      <c r="A15" s="6" t="s">
        <v>16</v>
      </c>
      <c r="B15" s="16">
        <v>3996.7</v>
      </c>
      <c r="C15" s="16">
        <v>630.1</v>
      </c>
      <c r="D15" s="15">
        <f>C15/C25*100</f>
        <v>11.990257083594981</v>
      </c>
      <c r="E15" s="15">
        <f t="shared" si="0"/>
        <v>15.765506542897892</v>
      </c>
    </row>
    <row r="16" spans="1:5" ht="14.25" customHeight="1" thickBot="1">
      <c r="A16" s="6" t="s">
        <v>17</v>
      </c>
      <c r="B16" s="16">
        <v>95.7</v>
      </c>
      <c r="C16" s="16">
        <v>59.9</v>
      </c>
      <c r="D16" s="15">
        <f>C16/C25*100</f>
        <v>1.1398451028524668</v>
      </c>
      <c r="E16" s="15">
        <f t="shared" si="0"/>
        <v>62.591431556948798</v>
      </c>
    </row>
    <row r="17" spans="1:5" ht="18.75" customHeight="1" thickBot="1">
      <c r="A17" s="6" t="s">
        <v>18</v>
      </c>
      <c r="B17" s="16">
        <v>6786.4</v>
      </c>
      <c r="C17" s="16">
        <v>1597.2</v>
      </c>
      <c r="D17" s="15">
        <f>C17/C25*100</f>
        <v>30.393332191585309</v>
      </c>
      <c r="E17" s="15">
        <f t="shared" si="0"/>
        <v>23.535305905929508</v>
      </c>
    </row>
    <row r="18" spans="1:5" ht="14.25" customHeight="1" thickBot="1">
      <c r="A18" s="6" t="s">
        <v>19</v>
      </c>
      <c r="B18" s="16">
        <v>6293.3</v>
      </c>
      <c r="C18" s="16">
        <v>363.1</v>
      </c>
      <c r="D18" s="15">
        <f>C18/C25*100</f>
        <v>6.9094784114479255</v>
      </c>
      <c r="E18" s="15">
        <f t="shared" si="0"/>
        <v>5.7696280170975482</v>
      </c>
    </row>
    <row r="19" spans="1:5" ht="15" customHeight="1" thickBot="1">
      <c r="A19" s="6" t="s">
        <v>20</v>
      </c>
      <c r="B19" s="16">
        <v>1599.2</v>
      </c>
      <c r="C19" s="16">
        <v>263</v>
      </c>
      <c r="D19" s="15">
        <f>C19/C25*100</f>
        <v>5.0046621377328675</v>
      </c>
      <c r="E19" s="15">
        <f t="shared" si="0"/>
        <v>16.445722861430713</v>
      </c>
    </row>
    <row r="20" spans="1:5" ht="15.75" customHeight="1" thickBot="1">
      <c r="A20" s="6" t="s">
        <v>21</v>
      </c>
      <c r="B20" s="16">
        <v>4937.6000000000004</v>
      </c>
      <c r="C20" s="16">
        <v>382.6</v>
      </c>
      <c r="D20" s="15">
        <f>C20/C25*100</f>
        <v>7.2805465167170933</v>
      </c>
      <c r="E20" s="15">
        <f t="shared" si="0"/>
        <v>7.7487038237200254</v>
      </c>
    </row>
    <row r="21" spans="1:5" ht="15" customHeight="1" thickBot="1">
      <c r="A21" s="6" t="s">
        <v>23</v>
      </c>
      <c r="B21" s="16">
        <v>2146.5</v>
      </c>
      <c r="C21" s="16">
        <v>272.60000000000002</v>
      </c>
      <c r="D21" s="15">
        <f>C21/C25*100</f>
        <v>5.1873418203269201</v>
      </c>
      <c r="E21" s="15">
        <f t="shared" si="0"/>
        <v>12.699743768926162</v>
      </c>
    </row>
    <row r="22" spans="1:5" ht="17.25" customHeight="1" thickBot="1">
      <c r="A22" s="6" t="s">
        <v>24</v>
      </c>
      <c r="B22" s="16">
        <v>1237.5999999999999</v>
      </c>
      <c r="C22" s="16">
        <v>154</v>
      </c>
      <c r="D22" s="15">
        <f>C22/C25*100</f>
        <v>2.9304865749462419</v>
      </c>
      <c r="E22" s="15">
        <f t="shared" si="0"/>
        <v>12.443438914027151</v>
      </c>
    </row>
    <row r="23" spans="1:5" ht="28.5" customHeight="1" thickBot="1">
      <c r="A23" s="6" t="s">
        <v>25</v>
      </c>
      <c r="B23" s="16">
        <v>256.2</v>
      </c>
      <c r="C23" s="16">
        <v>1.4</v>
      </c>
      <c r="D23" s="15">
        <f>C23/C25*100</f>
        <v>2.6640787044965836E-2</v>
      </c>
      <c r="E23" s="15">
        <f t="shared" si="0"/>
        <v>0.54644808743169404</v>
      </c>
    </row>
    <row r="24" spans="1:5" ht="21" customHeight="1" thickBot="1">
      <c r="A24" s="6" t="s">
        <v>26</v>
      </c>
      <c r="B24" s="16">
        <v>7</v>
      </c>
      <c r="C24" s="16">
        <v>0</v>
      </c>
      <c r="D24" s="15">
        <f>C24/C25*100</f>
        <v>0</v>
      </c>
      <c r="E24" s="15">
        <f t="shared" si="0"/>
        <v>0</v>
      </c>
    </row>
    <row r="25" spans="1:5" ht="15.75" thickBot="1">
      <c r="A25" s="7" t="s">
        <v>27</v>
      </c>
      <c r="B25" s="17">
        <f>SUM(B5:B24)</f>
        <v>90377.7</v>
      </c>
      <c r="C25" s="17">
        <f>SUM(C5:C24)</f>
        <v>5255.1000000000013</v>
      </c>
      <c r="D25" s="15">
        <f>C25/C25*100</f>
        <v>100</v>
      </c>
      <c r="E25" s="15">
        <f t="shared" si="0"/>
        <v>5.8145980700991524</v>
      </c>
    </row>
    <row r="26" spans="1:5" ht="19.5" thickBot="1">
      <c r="A26" s="1"/>
    </row>
    <row r="27" spans="1:5" ht="42.75" customHeight="1" thickBot="1">
      <c r="A27" s="2"/>
      <c r="B27" s="9" t="s">
        <v>28</v>
      </c>
      <c r="C27" s="10"/>
      <c r="D27" s="11" t="s">
        <v>39</v>
      </c>
      <c r="E27" s="11" t="s">
        <v>4</v>
      </c>
    </row>
    <row r="28" spans="1:5" ht="38.25" customHeight="1" thickBot="1">
      <c r="A28" s="3" t="s">
        <v>1</v>
      </c>
      <c r="B28" s="4" t="s">
        <v>29</v>
      </c>
      <c r="C28" s="4" t="s">
        <v>6</v>
      </c>
      <c r="D28" s="12"/>
      <c r="E28" s="12"/>
    </row>
    <row r="29" spans="1:5" ht="15.75" thickBot="1">
      <c r="A29" s="6" t="s">
        <v>30</v>
      </c>
      <c r="B29" s="5">
        <v>44935</v>
      </c>
      <c r="C29" s="5">
        <v>2427.4</v>
      </c>
      <c r="D29" s="16">
        <f>C29/C36*100</f>
        <v>46.191318909250064</v>
      </c>
      <c r="E29" s="15">
        <f>C29/B29*100</f>
        <v>5.4020251474351841</v>
      </c>
    </row>
    <row r="30" spans="1:5" ht="15.75" thickBot="1">
      <c r="A30" s="6" t="s">
        <v>31</v>
      </c>
      <c r="B30" s="5">
        <v>9478.7000000000007</v>
      </c>
      <c r="C30" s="5">
        <v>139.69999999999999</v>
      </c>
      <c r="D30" s="16">
        <f>C30/C36*100</f>
        <v>2.6583699644155199</v>
      </c>
      <c r="E30" s="15">
        <f t="shared" ref="E30:E36" si="1">C30/B30*100</f>
        <v>1.4738307995822211</v>
      </c>
    </row>
    <row r="31" spans="1:5" ht="15.75" thickBot="1">
      <c r="A31" s="6" t="s">
        <v>32</v>
      </c>
      <c r="B31" s="5">
        <v>487.3</v>
      </c>
      <c r="C31" s="5">
        <v>0</v>
      </c>
      <c r="D31" s="16">
        <f>C31/C36*100</f>
        <v>0</v>
      </c>
      <c r="E31" s="15">
        <f t="shared" si="1"/>
        <v>0</v>
      </c>
    </row>
    <row r="32" spans="1:5" ht="15.75" thickBot="1">
      <c r="A32" s="6" t="s">
        <v>33</v>
      </c>
      <c r="B32" s="5">
        <v>22352</v>
      </c>
      <c r="C32" s="5">
        <v>1886.2</v>
      </c>
      <c r="D32" s="16">
        <f>C32/C36*100</f>
        <v>35.892751803010405</v>
      </c>
      <c r="E32" s="15">
        <f t="shared" si="1"/>
        <v>8.4386184681460286</v>
      </c>
    </row>
    <row r="33" spans="1:5" ht="15.75" thickBot="1">
      <c r="A33" s="6" t="s">
        <v>34</v>
      </c>
      <c r="B33" s="5">
        <v>5125.8999999999996</v>
      </c>
      <c r="C33" s="5">
        <v>439.1</v>
      </c>
      <c r="D33" s="16">
        <f>C33/C36*100</f>
        <v>8.3556925653175007</v>
      </c>
      <c r="E33" s="15">
        <f t="shared" si="1"/>
        <v>8.5663005520981681</v>
      </c>
    </row>
    <row r="34" spans="1:5" ht="15.75" thickBot="1">
      <c r="A34" s="6" t="s">
        <v>35</v>
      </c>
      <c r="B34" s="5">
        <v>5263.7</v>
      </c>
      <c r="C34" s="5">
        <v>313.5</v>
      </c>
      <c r="D34" s="16">
        <f>C34/C36*100</f>
        <v>5.9656333847119933</v>
      </c>
      <c r="E34" s="15">
        <f t="shared" si="1"/>
        <v>5.9558865436859998</v>
      </c>
    </row>
    <row r="35" spans="1:5" ht="15.75" thickBot="1">
      <c r="A35" s="6" t="s">
        <v>36</v>
      </c>
      <c r="B35" s="5">
        <v>2735.1</v>
      </c>
      <c r="C35" s="5">
        <v>49.2</v>
      </c>
      <c r="D35" s="16">
        <f>C35/C36*100</f>
        <v>0.93623337329451395</v>
      </c>
      <c r="E35" s="15">
        <f t="shared" si="1"/>
        <v>1.79883733684326</v>
      </c>
    </row>
    <row r="36" spans="1:5" ht="15.75" thickBot="1">
      <c r="A36" s="7" t="s">
        <v>27</v>
      </c>
      <c r="B36" s="8">
        <f>SUM(B29:B35)</f>
        <v>90377.7</v>
      </c>
      <c r="C36" s="8">
        <f>SUM(C29:C35)</f>
        <v>5255.1</v>
      </c>
      <c r="D36" s="5">
        <f>C36/C36*100</f>
        <v>100</v>
      </c>
      <c r="E36" s="15">
        <f t="shared" si="1"/>
        <v>5.8145980700991515</v>
      </c>
    </row>
  </sheetData>
  <mergeCells count="8">
    <mergeCell ref="A1:E1"/>
    <mergeCell ref="A2:E2"/>
    <mergeCell ref="B3:C3"/>
    <mergeCell ref="D3:D4"/>
    <mergeCell ref="E3:E4"/>
    <mergeCell ref="B27:C27"/>
    <mergeCell ref="D27:D28"/>
    <mergeCell ref="E27:E28"/>
  </mergeCells>
  <pageMargins left="1.299212598425197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2017-07-04T04:11:14Z</cp:lastPrinted>
  <dcterms:created xsi:type="dcterms:W3CDTF">2017-07-04T04:05:16Z</dcterms:created>
  <dcterms:modified xsi:type="dcterms:W3CDTF">2017-07-04T08:37:45Z</dcterms:modified>
</cp:coreProperties>
</file>