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42" activeTab="0"/>
  </bookViews>
  <sheets>
    <sheet name="франко-нижний лесосклад" sheetId="1" r:id="rId1"/>
  </sheets>
  <definedNames>
    <definedName name="_xlnm.Print_Area" localSheetId="0">'франко-нижний лесосклад'!$A$1:$J$259</definedName>
  </definedNames>
  <calcPr fullCalcOnLoad="1"/>
</workbook>
</file>

<file path=xl/sharedStrings.xml><?xml version="1.0" encoding="utf-8"?>
<sst xmlns="http://schemas.openxmlformats.org/spreadsheetml/2006/main" count="150" uniqueCount="80">
  <si>
    <t>Сорт</t>
  </si>
  <si>
    <t>см</t>
  </si>
  <si>
    <t>14-24</t>
  </si>
  <si>
    <t>26 и более</t>
  </si>
  <si>
    <t xml:space="preserve">Сумма </t>
  </si>
  <si>
    <t>НДС,</t>
  </si>
  <si>
    <t>рублей</t>
  </si>
  <si>
    <t xml:space="preserve"> </t>
  </si>
  <si>
    <t>№</t>
  </si>
  <si>
    <t xml:space="preserve">франко-нижний лесосклад  (склад предприятия) </t>
  </si>
  <si>
    <t>1.Лесоматериалы для распиловки и строгания</t>
  </si>
  <si>
    <t>14-18</t>
  </si>
  <si>
    <t>20-24</t>
  </si>
  <si>
    <t>Для шпал железных дорог широкой колеи (шпальное бревно)</t>
  </si>
  <si>
    <t>(сосна,ель,пихта,лиственница)</t>
  </si>
  <si>
    <t>Для  выработки строганого шпона</t>
  </si>
  <si>
    <t>6-40</t>
  </si>
  <si>
    <t>11.ЛЕСОМАТЕРИАЛЫ  КРУГЛЫЕ  БЕРЕЗОВОЙ И МЯГКИХ ЛИСТВЕННЫХ</t>
  </si>
  <si>
    <t>Для выработки пиломатериалов и заготовок общего назначения (пиловочное бревно)</t>
  </si>
  <si>
    <t>(береза,ольха черная,ильмовые)</t>
  </si>
  <si>
    <t>(осина,ольха серая,тополь)</t>
  </si>
  <si>
    <t>Для выработки лущеного шпона (фанерное бревно)</t>
  </si>
  <si>
    <t>16-24</t>
  </si>
  <si>
    <t>111.ЛЕСОМАТЕРИАЛЫ  КРУГЛЫЕ  ТВЕРДОЛИСТВЕННЫХ</t>
  </si>
  <si>
    <t>Для выработки пиломатериалов и заготовок общего назначения</t>
  </si>
  <si>
    <t>(пиловочное бревно)</t>
  </si>
  <si>
    <t>26-34</t>
  </si>
  <si>
    <t>24-34</t>
  </si>
  <si>
    <t>ТУ РБ 100195503.014-2003</t>
  </si>
  <si>
    <t>Длина,м</t>
  </si>
  <si>
    <t>Толщина,см</t>
  </si>
  <si>
    <t>0.6-6.5</t>
  </si>
  <si>
    <t>от 4</t>
  </si>
  <si>
    <t xml:space="preserve">1.ЛЕСОМАТЕРИАЛЫ  КРУГЛЫЕ  ХВОЙНЫХ  ПОРОД </t>
  </si>
  <si>
    <t>Для производства спичек (спичечное бревно)</t>
  </si>
  <si>
    <t>п/п</t>
  </si>
  <si>
    <t>10-13</t>
  </si>
  <si>
    <t>3.0-6.5</t>
  </si>
  <si>
    <t>не менее</t>
  </si>
  <si>
    <t>1.3;1.6 и</t>
  </si>
  <si>
    <t>кратные</t>
  </si>
  <si>
    <t>24 и более</t>
  </si>
  <si>
    <t>(береза,липа,ольха)</t>
  </si>
  <si>
    <t>(осина)</t>
  </si>
  <si>
    <t>Длина,</t>
  </si>
  <si>
    <t>м</t>
  </si>
  <si>
    <t>Толщина,</t>
  </si>
  <si>
    <t>куб.мбел.руб. без НДС</t>
  </si>
  <si>
    <t xml:space="preserve">Цена за 1  плотный </t>
  </si>
  <si>
    <t xml:space="preserve"> куб.м бел.руб. с НДС</t>
  </si>
  <si>
    <t>2.75;5.5;</t>
  </si>
  <si>
    <t>36 и более.</t>
  </si>
  <si>
    <t>3-6</t>
  </si>
  <si>
    <t xml:space="preserve"> условиях</t>
  </si>
  <si>
    <t>2.0-6.0</t>
  </si>
  <si>
    <t>0.75;1.0</t>
  </si>
  <si>
    <t>1.1;1.2;</t>
  </si>
  <si>
    <t>1.25;2.0 и</t>
  </si>
  <si>
    <t>им</t>
  </si>
  <si>
    <t>6-24</t>
  </si>
  <si>
    <t>2.Лесоматериалы для выработки шпона</t>
  </si>
  <si>
    <t>( береза и все мягкие лиственные породы)</t>
  </si>
  <si>
    <t>Не менее</t>
  </si>
  <si>
    <t>(береза и все мягкие лиственные породы)</t>
  </si>
  <si>
    <t>(дуб,ясень,клен,граб)</t>
  </si>
  <si>
    <t>3.Лесоматериалы для выработки целлюлозы и древесной массы (балансы)</t>
  </si>
  <si>
    <t>У.СЫРЬЕ ДРЕВЕСНОЕ ТЕХНОЛОГИЧЕСКОЕ</t>
  </si>
  <si>
    <t xml:space="preserve"> Отпускные цены</t>
  </si>
  <si>
    <t>на лесоматериалы круглые (за исключением дров), поставляемые на</t>
  </si>
  <si>
    <t xml:space="preserve"> СТБ 1711-2007, ГОСТ 17462-84.</t>
  </si>
  <si>
    <t>(сосна,ель,лиственница,пихта)</t>
  </si>
  <si>
    <t xml:space="preserve">      ПОРОД  СТБ 1712-2007,ГОСТ 17462-84</t>
  </si>
  <si>
    <t>куб.м бел.руб.без НДС</t>
  </si>
  <si>
    <t>куб.м бел.руб без НДС</t>
  </si>
  <si>
    <t>(осина,тополь,липа,ольха)</t>
  </si>
  <si>
    <t xml:space="preserve">        ПОРОД  СТБ 1712-2007  ГОСТ 17462-84</t>
  </si>
  <si>
    <t>1.0-6.0</t>
  </si>
  <si>
    <t>2.Лесоматериалы для выработки целлюлозы и древесной массы (балансы)</t>
  </si>
  <si>
    <t>более 6.5</t>
  </si>
  <si>
    <t>Прейскурант № 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</si>
</sst>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40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/>
    </xf>
    <xf numFmtId="183" fontId="1" fillId="0" borderId="10" xfId="0" applyNumberFormat="1" applyFont="1" applyBorder="1" applyAlignment="1">
      <alignment horizontal="center"/>
    </xf>
    <xf numFmtId="183" fontId="1" fillId="0" borderId="13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183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zoomScaleSheetLayoutView="100" zoomScalePageLayoutView="0" workbookViewId="0" topLeftCell="A1">
      <selection activeCell="Y16" sqref="Y16"/>
    </sheetView>
  </sheetViews>
  <sheetFormatPr defaultColWidth="9.00390625" defaultRowHeight="12.75"/>
  <cols>
    <col min="1" max="1" width="5.625" style="0" customWidth="1"/>
    <col min="2" max="2" width="11.625" style="0" customWidth="1"/>
    <col min="3" max="3" width="9.00390625" style="0" customWidth="1"/>
    <col min="4" max="4" width="12.875" style="0" customWidth="1"/>
    <col min="5" max="5" width="11.00390625" style="0" customWidth="1"/>
    <col min="6" max="6" width="10.875" style="0" customWidth="1"/>
    <col min="7" max="7" width="12.75390625" style="0" bestFit="1" customWidth="1"/>
    <col min="8" max="8" width="10.625" style="0" customWidth="1"/>
    <col min="9" max="9" width="10.375" style="0" customWidth="1"/>
    <col min="10" max="10" width="5.75390625" style="0" customWidth="1"/>
    <col min="11" max="15" width="9.125" style="0" hidden="1" customWidth="1"/>
    <col min="16" max="16" width="8.875" style="0" customWidth="1"/>
    <col min="17" max="17" width="9.125" style="0" hidden="1" customWidth="1"/>
    <col min="18" max="18" width="13.00390625" style="0" hidden="1" customWidth="1"/>
    <col min="19" max="20" width="9.125" style="0" hidden="1" customWidth="1"/>
  </cols>
  <sheetData>
    <row r="1" spans="1:10" ht="15">
      <c r="A1" s="50"/>
      <c r="B1" s="50"/>
      <c r="C1" s="50"/>
      <c r="D1" s="50"/>
      <c r="E1" s="6"/>
      <c r="F1" s="6"/>
      <c r="G1" s="6"/>
      <c r="H1" s="6"/>
      <c r="I1" s="6"/>
      <c r="J1" s="50"/>
    </row>
    <row r="2" spans="1:10" ht="15" customHeight="1">
      <c r="A2" s="6" t="s">
        <v>79</v>
      </c>
      <c r="B2" s="6"/>
      <c r="C2" s="6"/>
      <c r="D2" s="84"/>
      <c r="E2" s="85"/>
      <c r="F2" s="86"/>
      <c r="G2" s="85"/>
      <c r="H2" s="50"/>
      <c r="I2" s="50"/>
      <c r="J2" s="50"/>
    </row>
    <row r="3" spans="1:10" ht="15">
      <c r="A3" s="6"/>
      <c r="B3" s="6"/>
      <c r="C3" s="6"/>
      <c r="D3" s="50"/>
      <c r="E3" s="50"/>
      <c r="F3" s="50"/>
      <c r="G3" s="50"/>
      <c r="H3" s="50"/>
      <c r="I3" s="50"/>
      <c r="J3" s="50"/>
    </row>
    <row r="4" spans="1:10" ht="15">
      <c r="A4" s="119" t="s">
        <v>67</v>
      </c>
      <c r="B4" s="119"/>
      <c r="C4" s="119"/>
      <c r="D4" s="119"/>
      <c r="E4" s="119"/>
      <c r="F4" s="119"/>
      <c r="G4" s="119"/>
      <c r="H4" s="119"/>
      <c r="I4" s="119"/>
      <c r="J4" s="50"/>
    </row>
    <row r="5" spans="1:10" ht="15">
      <c r="A5" s="119" t="s">
        <v>68</v>
      </c>
      <c r="B5" s="119"/>
      <c r="C5" s="119"/>
      <c r="D5" s="119"/>
      <c r="E5" s="119"/>
      <c r="F5" s="119"/>
      <c r="G5" s="119"/>
      <c r="H5" s="119"/>
      <c r="I5" s="119"/>
      <c r="J5" s="50"/>
    </row>
    <row r="6" spans="1:10" ht="15">
      <c r="A6" s="6" t="s">
        <v>53</v>
      </c>
      <c r="B6" s="6"/>
      <c r="C6" s="6" t="s">
        <v>9</v>
      </c>
      <c r="D6" s="50"/>
      <c r="E6" s="50"/>
      <c r="F6" s="50"/>
      <c r="G6" s="50"/>
      <c r="H6" s="50"/>
      <c r="I6" s="50"/>
      <c r="J6" s="50"/>
    </row>
    <row r="7" spans="1:10" ht="15">
      <c r="A7" s="99" t="s">
        <v>33</v>
      </c>
      <c r="B7" s="99"/>
      <c r="C7" s="99"/>
      <c r="D7" s="99"/>
      <c r="E7" s="99"/>
      <c r="F7" s="99"/>
      <c r="G7" s="99"/>
      <c r="H7" s="99"/>
      <c r="I7" s="99"/>
      <c r="J7" s="50"/>
    </row>
    <row r="8" spans="1:10" ht="15">
      <c r="A8" s="99" t="s">
        <v>69</v>
      </c>
      <c r="B8" s="99"/>
      <c r="C8" s="99"/>
      <c r="D8" s="99"/>
      <c r="E8" s="99"/>
      <c r="F8" s="99"/>
      <c r="G8" s="99"/>
      <c r="H8" s="99"/>
      <c r="I8" s="99"/>
      <c r="J8" s="50"/>
    </row>
    <row r="9" spans="1:10" ht="15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50"/>
    </row>
    <row r="10" spans="1:10" ht="12.75">
      <c r="A10" s="120" t="s">
        <v>18</v>
      </c>
      <c r="B10" s="120"/>
      <c r="C10" s="120"/>
      <c r="D10" s="120"/>
      <c r="E10" s="120"/>
      <c r="F10" s="120"/>
      <c r="G10" s="120"/>
      <c r="H10" s="120"/>
      <c r="I10" s="120"/>
      <c r="J10" s="50"/>
    </row>
    <row r="11" spans="1:10" ht="15" customHeight="1">
      <c r="A11" s="98" t="s">
        <v>70</v>
      </c>
      <c r="B11" s="119"/>
      <c r="C11" s="119"/>
      <c r="D11" s="119"/>
      <c r="E11" s="119"/>
      <c r="F11" s="119"/>
      <c r="G11" s="119"/>
      <c r="H11" s="119"/>
      <c r="I11" s="119"/>
      <c r="J11" s="50"/>
    </row>
    <row r="12" spans="1:10" ht="12.75">
      <c r="A12" s="12" t="s">
        <v>8</v>
      </c>
      <c r="B12" s="13" t="s">
        <v>44</v>
      </c>
      <c r="C12" s="12" t="s">
        <v>0</v>
      </c>
      <c r="D12" s="12" t="s">
        <v>46</v>
      </c>
      <c r="E12" s="11" t="s">
        <v>48</v>
      </c>
      <c r="F12" s="14"/>
      <c r="G12" s="13" t="s">
        <v>4</v>
      </c>
      <c r="H12" s="11" t="s">
        <v>48</v>
      </c>
      <c r="I12" s="14"/>
      <c r="J12" s="50"/>
    </row>
    <row r="13" spans="1:10" ht="12.75">
      <c r="A13" s="16" t="s">
        <v>35</v>
      </c>
      <c r="B13" s="17" t="s">
        <v>45</v>
      </c>
      <c r="C13" s="16"/>
      <c r="D13" s="16" t="s">
        <v>1</v>
      </c>
      <c r="E13" s="15" t="s">
        <v>73</v>
      </c>
      <c r="F13" s="18"/>
      <c r="G13" s="17" t="s">
        <v>5</v>
      </c>
      <c r="H13" s="15" t="s">
        <v>49</v>
      </c>
      <c r="I13" s="18"/>
      <c r="J13" s="50"/>
    </row>
    <row r="14" spans="1:10" ht="12.75">
      <c r="A14" s="20"/>
      <c r="B14" s="21"/>
      <c r="C14" s="20"/>
      <c r="D14" s="20"/>
      <c r="E14" s="19"/>
      <c r="F14" s="22"/>
      <c r="G14" s="17" t="s">
        <v>6</v>
      </c>
      <c r="H14" s="19"/>
      <c r="I14" s="22"/>
      <c r="J14" s="50"/>
    </row>
    <row r="15" spans="1:10" ht="15">
      <c r="A15" s="23">
        <v>1</v>
      </c>
      <c r="B15" s="27"/>
      <c r="C15" s="24">
        <v>1</v>
      </c>
      <c r="D15" s="52" t="s">
        <v>36</v>
      </c>
      <c r="E15" s="108">
        <f>E16*1.2</f>
        <v>50.4</v>
      </c>
      <c r="F15" s="105"/>
      <c r="G15" s="89">
        <f>E15*20%</f>
        <v>10.08</v>
      </c>
      <c r="H15" s="108">
        <f aca="true" t="shared" si="0" ref="H15:H20">E15+G15</f>
        <v>60.48</v>
      </c>
      <c r="I15" s="105"/>
      <c r="J15" s="50"/>
    </row>
    <row r="16" spans="1:10" ht="15">
      <c r="A16" s="29">
        <v>2</v>
      </c>
      <c r="B16" s="7" t="s">
        <v>37</v>
      </c>
      <c r="C16" s="30">
        <v>2</v>
      </c>
      <c r="D16" s="38"/>
      <c r="E16" s="109">
        <v>42</v>
      </c>
      <c r="F16" s="107"/>
      <c r="G16" s="90">
        <f aca="true" t="shared" si="1" ref="G16:G26">E16*20%</f>
        <v>8.4</v>
      </c>
      <c r="H16" s="109">
        <f t="shared" si="0"/>
        <v>50.4</v>
      </c>
      <c r="I16" s="107"/>
      <c r="J16" s="50"/>
    </row>
    <row r="17" spans="1:10" ht="15">
      <c r="A17" s="33">
        <v>3</v>
      </c>
      <c r="B17" s="36"/>
      <c r="C17" s="34">
        <v>3</v>
      </c>
      <c r="D17" s="39"/>
      <c r="E17" s="101">
        <f>E16*0.8</f>
        <v>33.6</v>
      </c>
      <c r="F17" s="103"/>
      <c r="G17" s="90">
        <f t="shared" si="1"/>
        <v>6.720000000000001</v>
      </c>
      <c r="H17" s="101">
        <f t="shared" si="0"/>
        <v>40.32</v>
      </c>
      <c r="I17" s="103"/>
      <c r="J17" s="50"/>
    </row>
    <row r="18" spans="1:10" ht="19.5" customHeight="1">
      <c r="A18" s="23">
        <v>4</v>
      </c>
      <c r="B18" s="27"/>
      <c r="C18" s="24">
        <v>1</v>
      </c>
      <c r="D18" s="30" t="s">
        <v>11</v>
      </c>
      <c r="E18" s="108">
        <f>E19*1.2</f>
        <v>66</v>
      </c>
      <c r="F18" s="105"/>
      <c r="G18" s="89">
        <f t="shared" si="1"/>
        <v>13.200000000000001</v>
      </c>
      <c r="H18" s="108">
        <f t="shared" si="0"/>
        <v>79.2</v>
      </c>
      <c r="I18" s="105"/>
      <c r="J18" s="50"/>
    </row>
    <row r="19" spans="1:10" ht="19.5" customHeight="1">
      <c r="A19" s="29">
        <v>5</v>
      </c>
      <c r="B19" s="7"/>
      <c r="C19" s="30">
        <v>2</v>
      </c>
      <c r="D19" s="38"/>
      <c r="E19" s="109">
        <v>55</v>
      </c>
      <c r="F19" s="107"/>
      <c r="G19" s="90">
        <f t="shared" si="1"/>
        <v>11</v>
      </c>
      <c r="H19" s="109">
        <f t="shared" si="0"/>
        <v>66</v>
      </c>
      <c r="I19" s="107"/>
      <c r="J19" s="50"/>
    </row>
    <row r="20" spans="1:10" ht="19.5" customHeight="1">
      <c r="A20" s="33">
        <v>6</v>
      </c>
      <c r="B20" s="36"/>
      <c r="C20" s="34">
        <v>3</v>
      </c>
      <c r="D20" s="39"/>
      <c r="E20" s="101">
        <f>E19*0.8</f>
        <v>44</v>
      </c>
      <c r="F20" s="103"/>
      <c r="G20" s="90">
        <f t="shared" si="1"/>
        <v>8.8</v>
      </c>
      <c r="H20" s="101">
        <f t="shared" si="0"/>
        <v>52.8</v>
      </c>
      <c r="I20" s="103"/>
      <c r="J20" s="50"/>
    </row>
    <row r="21" spans="1:10" ht="19.5" customHeight="1">
      <c r="A21" s="29">
        <v>7</v>
      </c>
      <c r="B21" s="7"/>
      <c r="C21" s="30">
        <v>1</v>
      </c>
      <c r="D21" s="38" t="s">
        <v>12</v>
      </c>
      <c r="E21" s="108">
        <f>E22*1.2</f>
        <v>76.8</v>
      </c>
      <c r="F21" s="105"/>
      <c r="G21" s="89">
        <f t="shared" si="1"/>
        <v>15.36</v>
      </c>
      <c r="H21" s="108">
        <f aca="true" t="shared" si="2" ref="H21:H32">E21+G21</f>
        <v>92.16</v>
      </c>
      <c r="I21" s="105"/>
      <c r="J21" s="50"/>
    </row>
    <row r="22" spans="1:10" ht="19.5" customHeight="1">
      <c r="A22" s="29">
        <v>8</v>
      </c>
      <c r="B22" s="7"/>
      <c r="C22" s="30">
        <v>2</v>
      </c>
      <c r="D22" s="38"/>
      <c r="E22" s="109">
        <v>64</v>
      </c>
      <c r="F22" s="107"/>
      <c r="G22" s="90">
        <f t="shared" si="1"/>
        <v>12.8</v>
      </c>
      <c r="H22" s="109">
        <f t="shared" si="2"/>
        <v>76.8</v>
      </c>
      <c r="I22" s="107"/>
      <c r="J22" s="50"/>
    </row>
    <row r="23" spans="1:10" ht="19.5" customHeight="1">
      <c r="A23" s="33">
        <v>9</v>
      </c>
      <c r="B23" s="36"/>
      <c r="C23" s="34">
        <v>3</v>
      </c>
      <c r="D23" s="38"/>
      <c r="E23" s="101">
        <f>E22*0.8</f>
        <v>51.2</v>
      </c>
      <c r="F23" s="103"/>
      <c r="G23" s="90">
        <f t="shared" si="1"/>
        <v>10.240000000000002</v>
      </c>
      <c r="H23" s="101">
        <f t="shared" si="2"/>
        <v>61.440000000000005</v>
      </c>
      <c r="I23" s="103"/>
      <c r="J23" s="50"/>
    </row>
    <row r="24" spans="1:10" ht="19.5" customHeight="1">
      <c r="A24" s="23">
        <v>10</v>
      </c>
      <c r="B24" s="23"/>
      <c r="C24" s="87">
        <v>1</v>
      </c>
      <c r="D24" s="24" t="s">
        <v>3</v>
      </c>
      <c r="E24" s="108">
        <f>E25*1.2</f>
        <v>102</v>
      </c>
      <c r="F24" s="105"/>
      <c r="G24" s="89">
        <f t="shared" si="1"/>
        <v>20.400000000000002</v>
      </c>
      <c r="H24" s="108">
        <f t="shared" si="2"/>
        <v>122.4</v>
      </c>
      <c r="I24" s="105"/>
      <c r="J24" s="50"/>
    </row>
    <row r="25" spans="1:10" ht="19.5" customHeight="1">
      <c r="A25" s="29">
        <v>11</v>
      </c>
      <c r="B25" s="29"/>
      <c r="C25" s="51">
        <v>2</v>
      </c>
      <c r="D25" s="30"/>
      <c r="E25" s="109">
        <v>85</v>
      </c>
      <c r="F25" s="107"/>
      <c r="G25" s="90">
        <f t="shared" si="1"/>
        <v>17</v>
      </c>
      <c r="H25" s="109">
        <f t="shared" si="2"/>
        <v>102</v>
      </c>
      <c r="I25" s="107"/>
      <c r="J25" s="50"/>
    </row>
    <row r="26" spans="1:10" ht="21" customHeight="1">
      <c r="A26" s="33">
        <v>12</v>
      </c>
      <c r="B26" s="33"/>
      <c r="C26" s="53">
        <v>3</v>
      </c>
      <c r="D26" s="34"/>
      <c r="E26" s="101">
        <f>E25*0.8</f>
        <v>68</v>
      </c>
      <c r="F26" s="103"/>
      <c r="G26" s="91">
        <f t="shared" si="1"/>
        <v>13.600000000000001</v>
      </c>
      <c r="H26" s="101">
        <f t="shared" si="2"/>
        <v>81.6</v>
      </c>
      <c r="I26" s="103"/>
      <c r="J26" s="50"/>
    </row>
    <row r="27" spans="1:10" ht="15">
      <c r="A27" s="23">
        <v>1</v>
      </c>
      <c r="B27" s="27"/>
      <c r="C27" s="24">
        <v>1</v>
      </c>
      <c r="D27" s="52" t="s">
        <v>36</v>
      </c>
      <c r="E27" s="108">
        <f>E28*1.2</f>
        <v>60.48</v>
      </c>
      <c r="F27" s="105"/>
      <c r="G27" s="89">
        <f>E27*20%</f>
        <v>12.096</v>
      </c>
      <c r="H27" s="108">
        <f t="shared" si="2"/>
        <v>72.576</v>
      </c>
      <c r="I27" s="105"/>
      <c r="J27" s="50"/>
    </row>
    <row r="28" spans="1:10" ht="15">
      <c r="A28" s="29">
        <v>2</v>
      </c>
      <c r="B28" s="7" t="s">
        <v>78</v>
      </c>
      <c r="C28" s="30">
        <v>2</v>
      </c>
      <c r="D28" s="38"/>
      <c r="E28" s="109">
        <v>50.4</v>
      </c>
      <c r="F28" s="107"/>
      <c r="G28" s="90">
        <f aca="true" t="shared" si="3" ref="G28:G38">E28*20%</f>
        <v>10.08</v>
      </c>
      <c r="H28" s="109">
        <f t="shared" si="2"/>
        <v>60.48</v>
      </c>
      <c r="I28" s="107"/>
      <c r="J28" s="50"/>
    </row>
    <row r="29" spans="1:10" ht="15">
      <c r="A29" s="33">
        <v>3</v>
      </c>
      <c r="B29" s="36"/>
      <c r="C29" s="34">
        <v>3</v>
      </c>
      <c r="D29" s="39"/>
      <c r="E29" s="101">
        <f>E28*0.8</f>
        <v>40.32</v>
      </c>
      <c r="F29" s="103"/>
      <c r="G29" s="90">
        <f t="shared" si="3"/>
        <v>8.064</v>
      </c>
      <c r="H29" s="101">
        <f t="shared" si="2"/>
        <v>48.384</v>
      </c>
      <c r="I29" s="103"/>
      <c r="J29" s="50"/>
    </row>
    <row r="30" spans="1:10" ht="19.5" customHeight="1">
      <c r="A30" s="23">
        <v>4</v>
      </c>
      <c r="B30" s="27"/>
      <c r="C30" s="24">
        <v>1</v>
      </c>
      <c r="D30" s="30" t="s">
        <v>11</v>
      </c>
      <c r="E30" s="108">
        <f>E31*1.2</f>
        <v>79.2</v>
      </c>
      <c r="F30" s="105"/>
      <c r="G30" s="89">
        <f t="shared" si="3"/>
        <v>15.840000000000002</v>
      </c>
      <c r="H30" s="108">
        <f t="shared" si="2"/>
        <v>95.04</v>
      </c>
      <c r="I30" s="105"/>
      <c r="J30" s="50"/>
    </row>
    <row r="31" spans="1:10" ht="19.5" customHeight="1">
      <c r="A31" s="29">
        <v>5</v>
      </c>
      <c r="B31" s="7"/>
      <c r="C31" s="30">
        <v>2</v>
      </c>
      <c r="D31" s="38"/>
      <c r="E31" s="109">
        <v>66</v>
      </c>
      <c r="F31" s="107"/>
      <c r="G31" s="90">
        <f t="shared" si="3"/>
        <v>13.200000000000001</v>
      </c>
      <c r="H31" s="109">
        <f t="shared" si="2"/>
        <v>79.2</v>
      </c>
      <c r="I31" s="107"/>
      <c r="J31" s="50"/>
    </row>
    <row r="32" spans="1:10" ht="19.5" customHeight="1">
      <c r="A32" s="33">
        <v>6</v>
      </c>
      <c r="B32" s="36"/>
      <c r="C32" s="34">
        <v>3</v>
      </c>
      <c r="D32" s="39"/>
      <c r="E32" s="101">
        <f>E31*0.8</f>
        <v>52.800000000000004</v>
      </c>
      <c r="F32" s="103"/>
      <c r="G32" s="90">
        <f t="shared" si="3"/>
        <v>10.560000000000002</v>
      </c>
      <c r="H32" s="101">
        <f t="shared" si="2"/>
        <v>63.36000000000001</v>
      </c>
      <c r="I32" s="103"/>
      <c r="J32" s="50"/>
    </row>
    <row r="33" spans="1:10" ht="19.5" customHeight="1">
      <c r="A33" s="29">
        <v>7</v>
      </c>
      <c r="B33" s="7"/>
      <c r="C33" s="30">
        <v>1</v>
      </c>
      <c r="D33" s="38" t="s">
        <v>12</v>
      </c>
      <c r="E33" s="108">
        <f>E34*1.2</f>
        <v>92.16</v>
      </c>
      <c r="F33" s="105"/>
      <c r="G33" s="89">
        <f t="shared" si="3"/>
        <v>18.432</v>
      </c>
      <c r="H33" s="108">
        <f aca="true" t="shared" si="4" ref="H33:H38">E33+G33</f>
        <v>110.592</v>
      </c>
      <c r="I33" s="105"/>
      <c r="J33" s="50"/>
    </row>
    <row r="34" spans="1:10" ht="19.5" customHeight="1">
      <c r="A34" s="29">
        <v>8</v>
      </c>
      <c r="B34" s="7"/>
      <c r="C34" s="30">
        <v>2</v>
      </c>
      <c r="D34" s="38"/>
      <c r="E34" s="109">
        <v>76.8</v>
      </c>
      <c r="F34" s="107"/>
      <c r="G34" s="90">
        <f t="shared" si="3"/>
        <v>15.36</v>
      </c>
      <c r="H34" s="109">
        <f t="shared" si="4"/>
        <v>92.16</v>
      </c>
      <c r="I34" s="107"/>
      <c r="J34" s="50"/>
    </row>
    <row r="35" spans="1:10" ht="19.5" customHeight="1">
      <c r="A35" s="33">
        <v>9</v>
      </c>
      <c r="B35" s="36"/>
      <c r="C35" s="34">
        <v>3</v>
      </c>
      <c r="D35" s="38"/>
      <c r="E35" s="101">
        <f>E34*0.8</f>
        <v>61.44</v>
      </c>
      <c r="F35" s="103"/>
      <c r="G35" s="90">
        <f t="shared" si="3"/>
        <v>12.288</v>
      </c>
      <c r="H35" s="101">
        <f t="shared" si="4"/>
        <v>73.728</v>
      </c>
      <c r="I35" s="103"/>
      <c r="J35" s="50"/>
    </row>
    <row r="36" spans="1:10" ht="19.5" customHeight="1">
      <c r="A36" s="23">
        <v>10</v>
      </c>
      <c r="B36" s="23"/>
      <c r="C36" s="87">
        <v>1</v>
      </c>
      <c r="D36" s="24" t="s">
        <v>3</v>
      </c>
      <c r="E36" s="108">
        <f>E37*1.2</f>
        <v>122.39999999999999</v>
      </c>
      <c r="F36" s="105"/>
      <c r="G36" s="89">
        <f t="shared" si="3"/>
        <v>24.48</v>
      </c>
      <c r="H36" s="108">
        <f t="shared" si="4"/>
        <v>146.88</v>
      </c>
      <c r="I36" s="105"/>
      <c r="J36" s="50"/>
    </row>
    <row r="37" spans="1:10" ht="19.5" customHeight="1">
      <c r="A37" s="29">
        <v>11</v>
      </c>
      <c r="B37" s="29"/>
      <c r="C37" s="51">
        <v>2</v>
      </c>
      <c r="D37" s="30"/>
      <c r="E37" s="109">
        <v>102</v>
      </c>
      <c r="F37" s="107"/>
      <c r="G37" s="90">
        <f t="shared" si="3"/>
        <v>20.400000000000002</v>
      </c>
      <c r="H37" s="109">
        <f t="shared" si="4"/>
        <v>122.4</v>
      </c>
      <c r="I37" s="107"/>
      <c r="J37" s="50"/>
    </row>
    <row r="38" spans="1:10" ht="21" customHeight="1">
      <c r="A38" s="33">
        <v>12</v>
      </c>
      <c r="B38" s="33"/>
      <c r="C38" s="53">
        <v>3</v>
      </c>
      <c r="D38" s="34"/>
      <c r="E38" s="101">
        <f>E37*0.8</f>
        <v>81.60000000000001</v>
      </c>
      <c r="F38" s="103"/>
      <c r="G38" s="91">
        <f t="shared" si="3"/>
        <v>16.320000000000004</v>
      </c>
      <c r="H38" s="101">
        <f t="shared" si="4"/>
        <v>97.92000000000002</v>
      </c>
      <c r="I38" s="103"/>
      <c r="J38" s="50"/>
    </row>
    <row r="39" spans="1:10" ht="15">
      <c r="A39" s="98" t="s">
        <v>13</v>
      </c>
      <c r="B39" s="121"/>
      <c r="C39" s="121"/>
      <c r="D39" s="121"/>
      <c r="E39" s="121"/>
      <c r="F39" s="121"/>
      <c r="G39" s="121"/>
      <c r="H39" s="121"/>
      <c r="I39" s="123"/>
      <c r="J39" s="50"/>
    </row>
    <row r="40" spans="1:10" ht="15">
      <c r="A40" s="32"/>
      <c r="B40" s="111" t="s">
        <v>14</v>
      </c>
      <c r="C40" s="111"/>
      <c r="D40" s="111"/>
      <c r="E40" s="111"/>
      <c r="F40" s="111"/>
      <c r="G40" s="8"/>
      <c r="H40" s="7"/>
      <c r="I40" s="43"/>
      <c r="J40" s="50"/>
    </row>
    <row r="41" spans="1:10" ht="15">
      <c r="A41" s="23">
        <v>13</v>
      </c>
      <c r="B41" s="23"/>
      <c r="C41" s="37">
        <v>1</v>
      </c>
      <c r="D41" s="24"/>
      <c r="E41" s="108">
        <f>E42*1.2</f>
        <v>102</v>
      </c>
      <c r="F41" s="105"/>
      <c r="G41" s="89">
        <f>E41*20%</f>
        <v>20.400000000000002</v>
      </c>
      <c r="H41" s="108">
        <f>E41+G41</f>
        <v>122.4</v>
      </c>
      <c r="I41" s="105"/>
      <c r="J41" s="50"/>
    </row>
    <row r="42" spans="1:10" ht="15">
      <c r="A42" s="29">
        <v>14</v>
      </c>
      <c r="B42" s="29" t="s">
        <v>50</v>
      </c>
      <c r="C42" s="38">
        <v>2</v>
      </c>
      <c r="D42" s="30" t="s">
        <v>3</v>
      </c>
      <c r="E42" s="109">
        <v>85</v>
      </c>
      <c r="F42" s="107"/>
      <c r="G42" s="90">
        <f>E42*20%</f>
        <v>17</v>
      </c>
      <c r="H42" s="109">
        <f>E42+G42</f>
        <v>102</v>
      </c>
      <c r="I42" s="107"/>
      <c r="J42" s="50"/>
    </row>
    <row r="43" spans="1:18" ht="15">
      <c r="A43" s="33">
        <v>15</v>
      </c>
      <c r="B43" s="33"/>
      <c r="C43" s="39">
        <v>3</v>
      </c>
      <c r="D43" s="34"/>
      <c r="E43" s="101">
        <f>E42*0.8</f>
        <v>68</v>
      </c>
      <c r="F43" s="103"/>
      <c r="G43" s="91">
        <f>E43*20%</f>
        <v>13.600000000000001</v>
      </c>
      <c r="H43" s="101">
        <f>E43+G43</f>
        <v>81.6</v>
      </c>
      <c r="I43" s="103"/>
      <c r="J43" s="7"/>
      <c r="K43" s="2"/>
      <c r="L43" s="2"/>
      <c r="M43" s="3"/>
      <c r="N43" s="5"/>
      <c r="O43" s="2"/>
      <c r="P43" s="4"/>
      <c r="Q43" s="5"/>
      <c r="R43" s="2"/>
    </row>
    <row r="44" spans="1:10" ht="15" customHeight="1">
      <c r="A44" s="113" t="s">
        <v>77</v>
      </c>
      <c r="B44" s="124"/>
      <c r="C44" s="124"/>
      <c r="D44" s="124"/>
      <c r="E44" s="124"/>
      <c r="F44" s="124"/>
      <c r="G44" s="124"/>
      <c r="H44" s="124"/>
      <c r="I44" s="124"/>
      <c r="J44" s="50"/>
    </row>
    <row r="45" spans="1:10" ht="15" customHeight="1">
      <c r="A45" s="99" t="s">
        <v>70</v>
      </c>
      <c r="B45" s="121"/>
      <c r="C45" s="121"/>
      <c r="D45" s="121"/>
      <c r="E45" s="121"/>
      <c r="F45" s="121"/>
      <c r="G45" s="121"/>
      <c r="H45" s="121"/>
      <c r="I45" s="121"/>
      <c r="J45" s="50"/>
    </row>
    <row r="46" spans="1:10" ht="15" customHeight="1">
      <c r="A46" s="12" t="s">
        <v>8</v>
      </c>
      <c r="B46" s="13" t="s">
        <v>44</v>
      </c>
      <c r="C46" s="12" t="s">
        <v>0</v>
      </c>
      <c r="D46" s="12" t="s">
        <v>46</v>
      </c>
      <c r="E46" s="11" t="s">
        <v>48</v>
      </c>
      <c r="F46" s="14"/>
      <c r="G46" s="13" t="s">
        <v>4</v>
      </c>
      <c r="H46" s="11" t="s">
        <v>48</v>
      </c>
      <c r="I46" s="14"/>
      <c r="J46" s="50"/>
    </row>
    <row r="47" spans="1:10" ht="15" customHeight="1">
      <c r="A47" s="16" t="s">
        <v>35</v>
      </c>
      <c r="B47" s="17" t="s">
        <v>45</v>
      </c>
      <c r="C47" s="16"/>
      <c r="D47" s="16" t="s">
        <v>1</v>
      </c>
      <c r="E47" s="15" t="s">
        <v>72</v>
      </c>
      <c r="F47" s="18"/>
      <c r="G47" s="17" t="s">
        <v>5</v>
      </c>
      <c r="H47" s="15" t="s">
        <v>49</v>
      </c>
      <c r="I47" s="18"/>
      <c r="J47" s="50"/>
    </row>
    <row r="48" spans="1:10" ht="15" customHeight="1">
      <c r="A48" s="20"/>
      <c r="B48" s="21"/>
      <c r="C48" s="20"/>
      <c r="D48" s="20"/>
      <c r="E48" s="15"/>
      <c r="F48" s="18"/>
      <c r="G48" s="21" t="s">
        <v>6</v>
      </c>
      <c r="H48" s="19"/>
      <c r="I48" s="22"/>
      <c r="J48" s="50"/>
    </row>
    <row r="49" spans="1:10" ht="15" customHeight="1">
      <c r="A49" s="23">
        <v>16</v>
      </c>
      <c r="B49" s="37" t="s">
        <v>55</v>
      </c>
      <c r="C49" s="23">
        <v>2.3</v>
      </c>
      <c r="D49" s="52" t="s">
        <v>59</v>
      </c>
      <c r="E49" s="108">
        <v>30</v>
      </c>
      <c r="F49" s="105"/>
      <c r="G49" s="88">
        <f>E49*20%</f>
        <v>6</v>
      </c>
      <c r="H49" s="108">
        <f>E49+G49</f>
        <v>36</v>
      </c>
      <c r="I49" s="105"/>
      <c r="J49" s="50"/>
    </row>
    <row r="50" spans="1:10" ht="15" customHeight="1">
      <c r="A50" s="16"/>
      <c r="B50" s="38" t="s">
        <v>56</v>
      </c>
      <c r="C50" s="29"/>
      <c r="D50" s="7"/>
      <c r="E50" s="32"/>
      <c r="F50" s="43"/>
      <c r="G50" s="43"/>
      <c r="H50" s="7"/>
      <c r="I50" s="43"/>
      <c r="J50" s="50"/>
    </row>
    <row r="51" spans="1:10" ht="15" customHeight="1">
      <c r="A51" s="30"/>
      <c r="B51" s="47" t="s">
        <v>57</v>
      </c>
      <c r="C51" s="29"/>
      <c r="D51" s="7"/>
      <c r="E51" s="32"/>
      <c r="F51" s="43"/>
      <c r="G51" s="43"/>
      <c r="H51" s="7"/>
      <c r="I51" s="43"/>
      <c r="J51" s="50"/>
    </row>
    <row r="52" spans="1:10" ht="15" customHeight="1">
      <c r="A52" s="30"/>
      <c r="B52" s="47" t="s">
        <v>40</v>
      </c>
      <c r="C52" s="29"/>
      <c r="D52" s="7"/>
      <c r="E52" s="32"/>
      <c r="F52" s="43"/>
      <c r="G52" s="43"/>
      <c r="H52" s="7"/>
      <c r="I52" s="43"/>
      <c r="J52" s="50"/>
    </row>
    <row r="53" spans="1:10" ht="15">
      <c r="A53" s="20"/>
      <c r="B53" s="49" t="s">
        <v>58</v>
      </c>
      <c r="C53" s="33"/>
      <c r="D53" s="39"/>
      <c r="E53" s="55"/>
      <c r="F53" s="46"/>
      <c r="G53" s="56"/>
      <c r="H53" s="48"/>
      <c r="I53" s="46"/>
      <c r="J53" s="50"/>
    </row>
    <row r="54" spans="1:10" ht="15">
      <c r="A54" s="7" t="s">
        <v>17</v>
      </c>
      <c r="B54" s="17"/>
      <c r="C54" s="17"/>
      <c r="D54" s="17"/>
      <c r="E54" s="17"/>
      <c r="F54" s="17"/>
      <c r="G54" s="57"/>
      <c r="H54" s="58"/>
      <c r="I54" s="17"/>
      <c r="J54" s="50"/>
    </row>
    <row r="55" spans="1:10" ht="15">
      <c r="A55" s="99" t="s">
        <v>71</v>
      </c>
      <c r="B55" s="99"/>
      <c r="C55" s="99"/>
      <c r="D55" s="99"/>
      <c r="E55" s="99"/>
      <c r="F55" s="99"/>
      <c r="G55" s="99"/>
      <c r="H55" s="99"/>
      <c r="I55" s="99"/>
      <c r="J55" s="50"/>
    </row>
    <row r="56" spans="1:10" ht="15" customHeight="1">
      <c r="A56" s="99" t="s">
        <v>10</v>
      </c>
      <c r="B56" s="99"/>
      <c r="C56" s="99"/>
      <c r="D56" s="99"/>
      <c r="E56" s="99"/>
      <c r="F56" s="99"/>
      <c r="G56" s="99"/>
      <c r="H56" s="99"/>
      <c r="I56" s="99"/>
      <c r="J56" s="50"/>
    </row>
    <row r="57" spans="1:16" ht="15" customHeight="1">
      <c r="A57" s="17" t="s">
        <v>18</v>
      </c>
      <c r="B57" s="54"/>
      <c r="C57" s="54"/>
      <c r="D57" s="54"/>
      <c r="E57" s="54"/>
      <c r="F57" s="54"/>
      <c r="G57" s="54"/>
      <c r="H57" s="54"/>
      <c r="I57" s="54"/>
      <c r="J57" s="10"/>
      <c r="K57" s="10"/>
      <c r="L57" s="10"/>
      <c r="M57" s="10"/>
      <c r="N57" s="10"/>
      <c r="O57" s="10"/>
      <c r="P57" s="10"/>
    </row>
    <row r="58" spans="1:10" ht="15" customHeight="1">
      <c r="A58" s="99" t="s">
        <v>19</v>
      </c>
      <c r="B58" s="99"/>
      <c r="C58" s="99"/>
      <c r="D58" s="99"/>
      <c r="E58" s="99"/>
      <c r="F58" s="99"/>
      <c r="G58" s="99"/>
      <c r="H58" s="99"/>
      <c r="I58" s="99"/>
      <c r="J58" s="50"/>
    </row>
    <row r="59" spans="1:10" ht="14.25" customHeight="1">
      <c r="A59" s="23">
        <v>17</v>
      </c>
      <c r="B59" s="27" t="s">
        <v>54</v>
      </c>
      <c r="C59" s="24">
        <v>1</v>
      </c>
      <c r="D59" s="27" t="s">
        <v>36</v>
      </c>
      <c r="E59" s="108">
        <f>E60*1.2</f>
        <v>36</v>
      </c>
      <c r="F59" s="104"/>
      <c r="G59" s="93">
        <f>E59*20%</f>
        <v>7.2</v>
      </c>
      <c r="H59" s="104">
        <f aca="true" t="shared" si="5" ref="H59:H67">E59+G59</f>
        <v>43.2</v>
      </c>
      <c r="I59" s="105"/>
      <c r="J59" s="50"/>
    </row>
    <row r="60" spans="1:10" ht="15">
      <c r="A60" s="29">
        <v>18</v>
      </c>
      <c r="B60" s="7"/>
      <c r="C60" s="30">
        <v>2</v>
      </c>
      <c r="D60" s="7"/>
      <c r="E60" s="109">
        <v>30</v>
      </c>
      <c r="F60" s="106"/>
      <c r="G60" s="92">
        <f aca="true" t="shared" si="6" ref="G60:G67">E60*20%</f>
        <v>6</v>
      </c>
      <c r="H60" s="106">
        <f>E60+G60</f>
        <v>36</v>
      </c>
      <c r="I60" s="107"/>
      <c r="J60" s="50"/>
    </row>
    <row r="61" spans="1:10" ht="15">
      <c r="A61" s="33">
        <v>19</v>
      </c>
      <c r="B61" s="36"/>
      <c r="C61" s="34">
        <v>3</v>
      </c>
      <c r="D61" s="36"/>
      <c r="E61" s="101">
        <f>E60*0.8</f>
        <v>24</v>
      </c>
      <c r="F61" s="102"/>
      <c r="G61" s="94">
        <f t="shared" si="6"/>
        <v>4.800000000000001</v>
      </c>
      <c r="H61" s="102">
        <f t="shared" si="5"/>
        <v>28.8</v>
      </c>
      <c r="I61" s="103"/>
      <c r="J61" s="50"/>
    </row>
    <row r="62" spans="1:10" ht="15">
      <c r="A62" s="23">
        <v>20</v>
      </c>
      <c r="B62" s="27"/>
      <c r="C62" s="24">
        <v>1</v>
      </c>
      <c r="D62" s="27" t="s">
        <v>2</v>
      </c>
      <c r="E62" s="108">
        <f>E63*1.2</f>
        <v>58.8</v>
      </c>
      <c r="F62" s="104"/>
      <c r="G62" s="93">
        <f t="shared" si="6"/>
        <v>11.76</v>
      </c>
      <c r="H62" s="104">
        <f t="shared" si="5"/>
        <v>70.56</v>
      </c>
      <c r="I62" s="105"/>
      <c r="J62" s="50"/>
    </row>
    <row r="63" spans="1:10" ht="15">
      <c r="A63" s="29">
        <v>21</v>
      </c>
      <c r="B63" s="7"/>
      <c r="C63" s="30">
        <v>2</v>
      </c>
      <c r="D63" s="7"/>
      <c r="E63" s="109">
        <v>49</v>
      </c>
      <c r="F63" s="106"/>
      <c r="G63" s="92">
        <f t="shared" si="6"/>
        <v>9.8</v>
      </c>
      <c r="H63" s="106">
        <f t="shared" si="5"/>
        <v>58.8</v>
      </c>
      <c r="I63" s="107"/>
      <c r="J63" s="50"/>
    </row>
    <row r="64" spans="1:10" ht="15">
      <c r="A64" s="29">
        <v>22</v>
      </c>
      <c r="B64" s="59"/>
      <c r="C64" s="30">
        <v>3</v>
      </c>
      <c r="D64" s="59"/>
      <c r="E64" s="101">
        <f>E63*0.8</f>
        <v>39.2</v>
      </c>
      <c r="F64" s="102"/>
      <c r="G64" s="92">
        <f t="shared" si="6"/>
        <v>7.840000000000001</v>
      </c>
      <c r="H64" s="102">
        <f t="shared" si="5"/>
        <v>47.040000000000006</v>
      </c>
      <c r="I64" s="103"/>
      <c r="J64" s="50"/>
    </row>
    <row r="65" spans="1:10" ht="15">
      <c r="A65" s="23">
        <v>23</v>
      </c>
      <c r="B65" s="52"/>
      <c r="C65" s="24">
        <v>1</v>
      </c>
      <c r="D65" s="60" t="s">
        <v>3</v>
      </c>
      <c r="E65" s="108">
        <f>E66*1.2</f>
        <v>74.39999999999999</v>
      </c>
      <c r="F65" s="104"/>
      <c r="G65" s="93">
        <f t="shared" si="6"/>
        <v>14.879999999999999</v>
      </c>
      <c r="H65" s="104">
        <f t="shared" si="5"/>
        <v>89.27999999999999</v>
      </c>
      <c r="I65" s="105"/>
      <c r="J65" s="50"/>
    </row>
    <row r="66" spans="1:10" ht="15">
      <c r="A66" s="29">
        <v>24</v>
      </c>
      <c r="B66" s="59"/>
      <c r="C66" s="30">
        <v>2</v>
      </c>
      <c r="D66" s="61"/>
      <c r="E66" s="109">
        <v>62</v>
      </c>
      <c r="F66" s="106"/>
      <c r="G66" s="92">
        <f t="shared" si="6"/>
        <v>12.4</v>
      </c>
      <c r="H66" s="106">
        <f t="shared" si="5"/>
        <v>74.4</v>
      </c>
      <c r="I66" s="107"/>
      <c r="J66" s="50"/>
    </row>
    <row r="67" spans="1:10" ht="15">
      <c r="A67" s="33">
        <v>25</v>
      </c>
      <c r="B67" s="62"/>
      <c r="C67" s="34">
        <v>3</v>
      </c>
      <c r="D67" s="63"/>
      <c r="E67" s="101">
        <f>E66*0.8</f>
        <v>49.6</v>
      </c>
      <c r="F67" s="102"/>
      <c r="G67" s="94">
        <f t="shared" si="6"/>
        <v>9.920000000000002</v>
      </c>
      <c r="H67" s="102">
        <f t="shared" si="5"/>
        <v>59.52</v>
      </c>
      <c r="I67" s="103"/>
      <c r="J67" s="50"/>
    </row>
    <row r="68" spans="1:10" ht="15">
      <c r="A68" s="110" t="s">
        <v>20</v>
      </c>
      <c r="B68" s="111"/>
      <c r="C68" s="111"/>
      <c r="D68" s="111"/>
      <c r="E68" s="99"/>
      <c r="F68" s="99"/>
      <c r="G68" s="99"/>
      <c r="H68" s="99"/>
      <c r="I68" s="100"/>
      <c r="J68" s="50"/>
    </row>
    <row r="69" spans="1:10" ht="15">
      <c r="A69" s="23">
        <v>26</v>
      </c>
      <c r="B69" s="52" t="s">
        <v>54</v>
      </c>
      <c r="C69" s="24">
        <v>1</v>
      </c>
      <c r="D69" s="65" t="s">
        <v>36</v>
      </c>
      <c r="E69" s="108">
        <f>E70*1.2</f>
        <v>36</v>
      </c>
      <c r="F69" s="105"/>
      <c r="G69" s="89">
        <f aca="true" t="shared" si="7" ref="G69:G77">E69*20%</f>
        <v>7.2</v>
      </c>
      <c r="H69" s="108">
        <f aca="true" t="shared" si="8" ref="H69:H77">E69+G69</f>
        <v>43.2</v>
      </c>
      <c r="I69" s="105"/>
      <c r="J69" s="50"/>
    </row>
    <row r="70" spans="1:10" ht="15">
      <c r="A70" s="29">
        <v>27</v>
      </c>
      <c r="B70" s="59"/>
      <c r="C70" s="30">
        <v>2</v>
      </c>
      <c r="D70" s="66"/>
      <c r="E70" s="109">
        <v>30</v>
      </c>
      <c r="F70" s="107"/>
      <c r="G70" s="90">
        <f t="shared" si="7"/>
        <v>6</v>
      </c>
      <c r="H70" s="109">
        <f t="shared" si="8"/>
        <v>36</v>
      </c>
      <c r="I70" s="107"/>
      <c r="J70" s="50"/>
    </row>
    <row r="71" spans="1:10" ht="15">
      <c r="A71" s="33">
        <v>28</v>
      </c>
      <c r="B71" s="67"/>
      <c r="C71" s="34">
        <v>3</v>
      </c>
      <c r="D71" s="53"/>
      <c r="E71" s="101">
        <f>E70*0.8</f>
        <v>24</v>
      </c>
      <c r="F71" s="103"/>
      <c r="G71" s="90">
        <f t="shared" si="7"/>
        <v>4.800000000000001</v>
      </c>
      <c r="H71" s="101">
        <f t="shared" si="8"/>
        <v>28.8</v>
      </c>
      <c r="I71" s="103"/>
      <c r="J71" s="50"/>
    </row>
    <row r="72" spans="1:10" ht="15">
      <c r="A72" s="23">
        <v>29</v>
      </c>
      <c r="B72" s="52"/>
      <c r="C72" s="24">
        <v>1</v>
      </c>
      <c r="D72" s="65" t="s">
        <v>2</v>
      </c>
      <c r="E72" s="108">
        <f>E73*1.2</f>
        <v>51.6</v>
      </c>
      <c r="F72" s="105"/>
      <c r="G72" s="89">
        <f>E72*20%</f>
        <v>10.32</v>
      </c>
      <c r="H72" s="108">
        <f>E72+G72</f>
        <v>61.92</v>
      </c>
      <c r="I72" s="105"/>
      <c r="J72" s="50"/>
    </row>
    <row r="73" spans="1:10" ht="15">
      <c r="A73" s="29">
        <v>30</v>
      </c>
      <c r="B73" s="59"/>
      <c r="C73" s="30">
        <v>2</v>
      </c>
      <c r="D73" s="66"/>
      <c r="E73" s="109">
        <v>43</v>
      </c>
      <c r="F73" s="107"/>
      <c r="G73" s="90">
        <f>E73*20%</f>
        <v>8.6</v>
      </c>
      <c r="H73" s="109">
        <f>E73+G73</f>
        <v>51.6</v>
      </c>
      <c r="I73" s="107"/>
      <c r="J73" s="50"/>
    </row>
    <row r="74" spans="1:10" ht="15">
      <c r="A74" s="33">
        <v>31</v>
      </c>
      <c r="B74" s="67"/>
      <c r="C74" s="34">
        <v>3</v>
      </c>
      <c r="D74" s="53"/>
      <c r="E74" s="101">
        <f>E73*0.8</f>
        <v>34.4</v>
      </c>
      <c r="F74" s="103"/>
      <c r="G74" s="90">
        <f>E74*20%</f>
        <v>6.88</v>
      </c>
      <c r="H74" s="101">
        <f>E74+G74</f>
        <v>41.28</v>
      </c>
      <c r="I74" s="103"/>
      <c r="J74" s="50"/>
    </row>
    <row r="75" spans="1:10" ht="15">
      <c r="A75" s="23">
        <v>32</v>
      </c>
      <c r="B75" s="65"/>
      <c r="C75" s="24">
        <v>1</v>
      </c>
      <c r="D75" s="68" t="s">
        <v>3</v>
      </c>
      <c r="E75" s="108">
        <f>E76*1.2</f>
        <v>67.2</v>
      </c>
      <c r="F75" s="105"/>
      <c r="G75" s="89">
        <f t="shared" si="7"/>
        <v>13.440000000000001</v>
      </c>
      <c r="H75" s="108">
        <f t="shared" si="8"/>
        <v>80.64</v>
      </c>
      <c r="I75" s="105"/>
      <c r="J75" s="69"/>
    </row>
    <row r="76" spans="1:10" ht="15">
      <c r="A76" s="29">
        <v>33</v>
      </c>
      <c r="B76" s="70"/>
      <c r="C76" s="30">
        <v>2</v>
      </c>
      <c r="D76" s="64"/>
      <c r="E76" s="109">
        <v>56</v>
      </c>
      <c r="F76" s="107"/>
      <c r="G76" s="90">
        <f t="shared" si="7"/>
        <v>11.200000000000001</v>
      </c>
      <c r="H76" s="109">
        <f t="shared" si="8"/>
        <v>67.2</v>
      </c>
      <c r="I76" s="107"/>
      <c r="J76" s="69"/>
    </row>
    <row r="77" spans="1:10" ht="15">
      <c r="A77" s="33">
        <v>34</v>
      </c>
      <c r="B77" s="35"/>
      <c r="C77" s="34">
        <v>3</v>
      </c>
      <c r="D77" s="71"/>
      <c r="E77" s="101">
        <f>E76*0.8</f>
        <v>44.800000000000004</v>
      </c>
      <c r="F77" s="103"/>
      <c r="G77" s="91">
        <f t="shared" si="7"/>
        <v>8.96</v>
      </c>
      <c r="H77" s="101">
        <f t="shared" si="8"/>
        <v>53.760000000000005</v>
      </c>
      <c r="I77" s="103"/>
      <c r="J77" s="69"/>
    </row>
    <row r="78" spans="1:10" ht="15">
      <c r="A78" s="99" t="s">
        <v>60</v>
      </c>
      <c r="B78" s="99"/>
      <c r="C78" s="99"/>
      <c r="D78" s="99"/>
      <c r="E78" s="99"/>
      <c r="F78" s="99"/>
      <c r="G78" s="99"/>
      <c r="H78" s="99"/>
      <c r="I78" s="99"/>
      <c r="J78" s="69"/>
    </row>
    <row r="79" spans="1:10" ht="15">
      <c r="A79" s="99" t="s">
        <v>15</v>
      </c>
      <c r="B79" s="99"/>
      <c r="C79" s="99"/>
      <c r="D79" s="99"/>
      <c r="E79" s="99"/>
      <c r="F79" s="99"/>
      <c r="G79" s="99"/>
      <c r="H79" s="99"/>
      <c r="I79" s="99"/>
      <c r="J79" s="69"/>
    </row>
    <row r="80" spans="1:10" ht="15">
      <c r="A80" s="99" t="s">
        <v>61</v>
      </c>
      <c r="B80" s="99"/>
      <c r="C80" s="99"/>
      <c r="D80" s="99"/>
      <c r="E80" s="99"/>
      <c r="F80" s="99"/>
      <c r="G80" s="99"/>
      <c r="H80" s="99"/>
      <c r="I80" s="99"/>
      <c r="J80" s="69"/>
    </row>
    <row r="81" spans="1:10" ht="15">
      <c r="A81" s="23">
        <v>32</v>
      </c>
      <c r="B81" s="72" t="s">
        <v>38</v>
      </c>
      <c r="C81" s="23">
        <v>1</v>
      </c>
      <c r="D81" s="27" t="s">
        <v>41</v>
      </c>
      <c r="E81" s="108">
        <f>E82*1.2</f>
        <v>78</v>
      </c>
      <c r="F81" s="105"/>
      <c r="G81" s="89">
        <f>E81*20%</f>
        <v>15.600000000000001</v>
      </c>
      <c r="H81" s="108">
        <f>E81+G81</f>
        <v>93.6</v>
      </c>
      <c r="I81" s="105"/>
      <c r="J81" s="69"/>
    </row>
    <row r="82" spans="1:10" ht="15">
      <c r="A82" s="33">
        <v>33</v>
      </c>
      <c r="B82" s="73">
        <v>1.5</v>
      </c>
      <c r="C82" s="33">
        <v>2</v>
      </c>
      <c r="D82" s="71"/>
      <c r="E82" s="101">
        <v>65</v>
      </c>
      <c r="F82" s="103"/>
      <c r="G82" s="91">
        <f>E82*20%</f>
        <v>13</v>
      </c>
      <c r="H82" s="101">
        <f>E82+G82</f>
        <v>78</v>
      </c>
      <c r="I82" s="103"/>
      <c r="J82" s="69"/>
    </row>
    <row r="83" spans="1:10" ht="15">
      <c r="A83" s="98" t="s">
        <v>21</v>
      </c>
      <c r="B83" s="99"/>
      <c r="C83" s="99"/>
      <c r="D83" s="99"/>
      <c r="E83" s="99"/>
      <c r="F83" s="99"/>
      <c r="G83" s="99"/>
      <c r="H83" s="99"/>
      <c r="I83" s="100"/>
      <c r="J83" s="69"/>
    </row>
    <row r="84" spans="1:10" ht="15">
      <c r="A84" s="98" t="s">
        <v>42</v>
      </c>
      <c r="B84" s="99"/>
      <c r="C84" s="99"/>
      <c r="D84" s="99"/>
      <c r="E84" s="99"/>
      <c r="F84" s="99"/>
      <c r="G84" s="99"/>
      <c r="H84" s="99"/>
      <c r="I84" s="100"/>
      <c r="J84" s="69"/>
    </row>
    <row r="85" spans="1:10" ht="15">
      <c r="A85" s="26">
        <v>34</v>
      </c>
      <c r="B85" s="25"/>
      <c r="C85" s="74">
        <v>1</v>
      </c>
      <c r="D85" s="25" t="s">
        <v>22</v>
      </c>
      <c r="E85" s="108">
        <f>E86*1.2</f>
        <v>79.2</v>
      </c>
      <c r="F85" s="105"/>
      <c r="G85" s="89">
        <f>E85*20%</f>
        <v>15.840000000000002</v>
      </c>
      <c r="H85" s="108">
        <f>E85+G85</f>
        <v>95.04</v>
      </c>
      <c r="I85" s="105"/>
      <c r="J85" s="50"/>
    </row>
    <row r="86" spans="1:10" ht="15">
      <c r="A86" s="35">
        <v>35</v>
      </c>
      <c r="B86" s="16" t="s">
        <v>39</v>
      </c>
      <c r="C86" s="46">
        <v>2</v>
      </c>
      <c r="D86" s="31"/>
      <c r="E86" s="101">
        <v>66</v>
      </c>
      <c r="F86" s="103"/>
      <c r="G86" s="91">
        <f>E86*20%</f>
        <v>13.200000000000001</v>
      </c>
      <c r="H86" s="101">
        <f>E86+G86</f>
        <v>79.2</v>
      </c>
      <c r="I86" s="103"/>
      <c r="J86" s="50"/>
    </row>
    <row r="87" spans="1:10" ht="15">
      <c r="A87" s="26">
        <v>36</v>
      </c>
      <c r="B87" s="16" t="s">
        <v>40</v>
      </c>
      <c r="C87" s="27">
        <v>1</v>
      </c>
      <c r="D87" s="41" t="s">
        <v>3</v>
      </c>
      <c r="E87" s="108">
        <f>E88*1.2</f>
        <v>87.6</v>
      </c>
      <c r="F87" s="105"/>
      <c r="G87" s="90">
        <f>E87*20%</f>
        <v>17.52</v>
      </c>
      <c r="H87" s="108">
        <f>E87+G87</f>
        <v>105.11999999999999</v>
      </c>
      <c r="I87" s="105"/>
      <c r="J87" s="50"/>
    </row>
    <row r="88" spans="1:10" ht="15">
      <c r="A88" s="35">
        <v>37</v>
      </c>
      <c r="B88" s="33"/>
      <c r="C88" s="36">
        <v>2</v>
      </c>
      <c r="D88" s="75"/>
      <c r="E88" s="101">
        <v>73</v>
      </c>
      <c r="F88" s="103"/>
      <c r="G88" s="91">
        <f>E88*20%</f>
        <v>14.600000000000001</v>
      </c>
      <c r="H88" s="101">
        <f>E88+G88</f>
        <v>87.6</v>
      </c>
      <c r="I88" s="103"/>
      <c r="J88" s="50"/>
    </row>
    <row r="89" spans="1:10" ht="15">
      <c r="A89" s="99" t="s">
        <v>43</v>
      </c>
      <c r="B89" s="99"/>
      <c r="C89" s="99"/>
      <c r="D89" s="99"/>
      <c r="E89" s="99"/>
      <c r="F89" s="99"/>
      <c r="G89" s="99"/>
      <c r="H89" s="99"/>
      <c r="I89" s="99"/>
      <c r="J89" s="50"/>
    </row>
    <row r="90" spans="1:10" ht="15">
      <c r="A90" s="26">
        <v>38</v>
      </c>
      <c r="B90" s="25"/>
      <c r="C90" s="74">
        <v>1</v>
      </c>
      <c r="D90" s="25" t="s">
        <v>22</v>
      </c>
      <c r="E90" s="108">
        <f>E91*1.2</f>
        <v>46.8</v>
      </c>
      <c r="F90" s="105"/>
      <c r="G90" s="89">
        <f>E90*20%</f>
        <v>9.36</v>
      </c>
      <c r="H90" s="108">
        <f>E90+G90</f>
        <v>56.16</v>
      </c>
      <c r="I90" s="105"/>
      <c r="J90" s="50"/>
    </row>
    <row r="91" spans="1:10" ht="15">
      <c r="A91" s="32">
        <v>39</v>
      </c>
      <c r="B91" s="16" t="s">
        <v>39</v>
      </c>
      <c r="C91" s="46">
        <v>2</v>
      </c>
      <c r="D91" s="75"/>
      <c r="E91" s="101">
        <v>39</v>
      </c>
      <c r="F91" s="103"/>
      <c r="G91" s="90">
        <f>E91*20%</f>
        <v>7.800000000000001</v>
      </c>
      <c r="H91" s="101">
        <f>E91+G91</f>
        <v>46.8</v>
      </c>
      <c r="I91" s="103"/>
      <c r="J91" s="50"/>
    </row>
    <row r="92" spans="1:10" ht="15">
      <c r="A92" s="32">
        <v>40</v>
      </c>
      <c r="B92" s="16" t="s">
        <v>40</v>
      </c>
      <c r="C92" s="74">
        <v>1</v>
      </c>
      <c r="D92" s="41" t="s">
        <v>3</v>
      </c>
      <c r="E92" s="108">
        <f>E93*1.2</f>
        <v>49.199999999999996</v>
      </c>
      <c r="F92" s="105"/>
      <c r="G92" s="89">
        <f>E92*20%</f>
        <v>9.84</v>
      </c>
      <c r="H92" s="108">
        <f>E92+G92</f>
        <v>59.03999999999999</v>
      </c>
      <c r="I92" s="105"/>
      <c r="J92" s="50"/>
    </row>
    <row r="93" spans="1:10" ht="15">
      <c r="A93" s="35">
        <v>41</v>
      </c>
      <c r="B93" s="33"/>
      <c r="C93" s="46">
        <v>2</v>
      </c>
      <c r="D93" s="75"/>
      <c r="E93" s="101">
        <v>41</v>
      </c>
      <c r="F93" s="103"/>
      <c r="G93" s="91">
        <f>E93*20%</f>
        <v>8.200000000000001</v>
      </c>
      <c r="H93" s="101">
        <f>E93+G93</f>
        <v>49.2</v>
      </c>
      <c r="I93" s="103"/>
      <c r="J93" s="50"/>
    </row>
    <row r="94" spans="1:10" ht="15">
      <c r="A94" s="99" t="s">
        <v>34</v>
      </c>
      <c r="B94" s="99"/>
      <c r="C94" s="99"/>
      <c r="D94" s="99"/>
      <c r="E94" s="99"/>
      <c r="F94" s="99"/>
      <c r="G94" s="99"/>
      <c r="H94" s="99"/>
      <c r="I94" s="99"/>
      <c r="J94" s="50"/>
    </row>
    <row r="95" spans="1:10" ht="15">
      <c r="A95" s="99" t="s">
        <v>74</v>
      </c>
      <c r="B95" s="99"/>
      <c r="C95" s="99"/>
      <c r="D95" s="99"/>
      <c r="E95" s="99"/>
      <c r="F95" s="99"/>
      <c r="G95" s="99"/>
      <c r="H95" s="99"/>
      <c r="I95" s="99"/>
      <c r="J95" s="50"/>
    </row>
    <row r="96" spans="1:10" ht="12.75">
      <c r="A96" s="12" t="s">
        <v>8</v>
      </c>
      <c r="B96" s="13" t="s">
        <v>44</v>
      </c>
      <c r="C96" s="12" t="s">
        <v>0</v>
      </c>
      <c r="D96" s="12" t="s">
        <v>46</v>
      </c>
      <c r="E96" s="11" t="s">
        <v>48</v>
      </c>
      <c r="F96" s="14"/>
      <c r="G96" s="13" t="s">
        <v>4</v>
      </c>
      <c r="H96" s="11" t="s">
        <v>48</v>
      </c>
      <c r="I96" s="14"/>
      <c r="J96" s="50"/>
    </row>
    <row r="97" spans="1:10" ht="12.75">
      <c r="A97" s="16" t="s">
        <v>35</v>
      </c>
      <c r="B97" s="17" t="s">
        <v>45</v>
      </c>
      <c r="C97" s="16"/>
      <c r="D97" s="16" t="s">
        <v>1</v>
      </c>
      <c r="E97" s="15" t="s">
        <v>72</v>
      </c>
      <c r="F97" s="18"/>
      <c r="G97" s="17" t="s">
        <v>5</v>
      </c>
      <c r="H97" s="15" t="s">
        <v>49</v>
      </c>
      <c r="I97" s="18"/>
      <c r="J97" s="50"/>
    </row>
    <row r="98" spans="1:10" ht="12.75">
      <c r="A98" s="20"/>
      <c r="B98" s="21"/>
      <c r="C98" s="20"/>
      <c r="D98" s="20"/>
      <c r="E98" s="19"/>
      <c r="F98" s="22"/>
      <c r="G98" s="17" t="s">
        <v>6</v>
      </c>
      <c r="H98" s="19"/>
      <c r="I98" s="22"/>
      <c r="J98" s="50"/>
    </row>
    <row r="99" spans="1:10" ht="15">
      <c r="A99" s="23">
        <v>42</v>
      </c>
      <c r="B99" s="76" t="s">
        <v>38</v>
      </c>
      <c r="C99" s="23">
        <v>1</v>
      </c>
      <c r="D99" s="25" t="s">
        <v>22</v>
      </c>
      <c r="E99" s="108">
        <f>E100*1.2</f>
        <v>49.199999999999996</v>
      </c>
      <c r="F99" s="105"/>
      <c r="G99" s="89">
        <f>E99*20%</f>
        <v>9.84</v>
      </c>
      <c r="H99" s="108">
        <f>E99+G99</f>
        <v>59.03999999999999</v>
      </c>
      <c r="I99" s="105"/>
      <c r="J99" s="50"/>
    </row>
    <row r="100" spans="1:10" ht="15">
      <c r="A100" s="33">
        <v>43</v>
      </c>
      <c r="B100" s="77">
        <v>2</v>
      </c>
      <c r="C100" s="33">
        <v>2</v>
      </c>
      <c r="D100" s="31"/>
      <c r="E100" s="101">
        <v>41</v>
      </c>
      <c r="F100" s="103"/>
      <c r="G100" s="90">
        <f>E100*20%</f>
        <v>8.200000000000001</v>
      </c>
      <c r="H100" s="101">
        <f>E100+G100</f>
        <v>49.2</v>
      </c>
      <c r="I100" s="103"/>
      <c r="J100" s="50"/>
    </row>
    <row r="101" spans="1:10" ht="15">
      <c r="A101" s="23">
        <v>44</v>
      </c>
      <c r="B101" s="23"/>
      <c r="C101" s="26">
        <v>1</v>
      </c>
      <c r="D101" s="41" t="s">
        <v>3</v>
      </c>
      <c r="E101" s="125">
        <f>E102*1.2</f>
        <v>54</v>
      </c>
      <c r="F101" s="126"/>
      <c r="G101" s="28">
        <f>E101*20%</f>
        <v>10.8</v>
      </c>
      <c r="H101" s="115">
        <f>E101+G101</f>
        <v>64.8</v>
      </c>
      <c r="I101" s="116"/>
      <c r="J101" s="50"/>
    </row>
    <row r="102" spans="1:10" ht="15">
      <c r="A102" s="33">
        <v>45</v>
      </c>
      <c r="B102" s="33"/>
      <c r="C102" s="35">
        <v>2</v>
      </c>
      <c r="D102" s="75"/>
      <c r="E102" s="127">
        <v>45</v>
      </c>
      <c r="F102" s="128"/>
      <c r="G102" s="40">
        <f>E102*20%</f>
        <v>9</v>
      </c>
      <c r="H102" s="117">
        <f>E102+G102</f>
        <v>54</v>
      </c>
      <c r="I102" s="118"/>
      <c r="J102" s="50"/>
    </row>
    <row r="103" spans="1:10" ht="14.25">
      <c r="A103" s="112" t="s">
        <v>65</v>
      </c>
      <c r="B103" s="113"/>
      <c r="C103" s="113"/>
      <c r="D103" s="113"/>
      <c r="E103" s="113"/>
      <c r="F103" s="113"/>
      <c r="G103" s="113"/>
      <c r="H103" s="113"/>
      <c r="I103" s="114"/>
      <c r="J103" s="50"/>
    </row>
    <row r="104" spans="1:10" ht="15">
      <c r="A104" s="98" t="s">
        <v>63</v>
      </c>
      <c r="B104" s="99"/>
      <c r="C104" s="99"/>
      <c r="D104" s="99"/>
      <c r="E104" s="99"/>
      <c r="F104" s="99"/>
      <c r="G104" s="99"/>
      <c r="H104" s="99"/>
      <c r="I104" s="100"/>
      <c r="J104" s="50"/>
    </row>
    <row r="105" spans="1:10" ht="15">
      <c r="A105" s="23">
        <v>46</v>
      </c>
      <c r="B105" s="24" t="s">
        <v>55</v>
      </c>
      <c r="C105" s="23">
        <v>1.2</v>
      </c>
      <c r="D105" s="41" t="s">
        <v>59</v>
      </c>
      <c r="E105" s="108">
        <v>31</v>
      </c>
      <c r="F105" s="105"/>
      <c r="G105" s="89">
        <f>E105*20%</f>
        <v>6.2</v>
      </c>
      <c r="H105" s="108">
        <f>E105+G105</f>
        <v>37.2</v>
      </c>
      <c r="I105" s="105"/>
      <c r="J105" s="50"/>
    </row>
    <row r="106" spans="1:10" ht="15">
      <c r="A106" s="33"/>
      <c r="B106" s="30" t="s">
        <v>56</v>
      </c>
      <c r="C106" s="33"/>
      <c r="D106" s="75"/>
      <c r="E106" s="95"/>
      <c r="F106" s="96"/>
      <c r="G106" s="91"/>
      <c r="H106" s="95"/>
      <c r="I106" s="96"/>
      <c r="J106" s="50"/>
    </row>
    <row r="107" spans="1:10" ht="15">
      <c r="A107" s="23"/>
      <c r="B107" s="44" t="s">
        <v>57</v>
      </c>
      <c r="C107" s="23"/>
      <c r="D107" s="41"/>
      <c r="E107" s="80"/>
      <c r="F107" s="42"/>
      <c r="G107" s="28"/>
      <c r="H107" s="80"/>
      <c r="I107" s="42"/>
      <c r="J107" s="50"/>
    </row>
    <row r="108" spans="1:10" ht="15">
      <c r="A108" s="29">
        <v>47</v>
      </c>
      <c r="B108" s="44" t="s">
        <v>40</v>
      </c>
      <c r="C108" s="29">
        <v>3</v>
      </c>
      <c r="D108" s="31" t="s">
        <v>16</v>
      </c>
      <c r="E108" s="109">
        <v>32</v>
      </c>
      <c r="F108" s="107"/>
      <c r="G108" s="90">
        <f>E108*20%</f>
        <v>6.4</v>
      </c>
      <c r="H108" s="109">
        <f>E108+G108</f>
        <v>38.4</v>
      </c>
      <c r="I108" s="107"/>
      <c r="J108" s="50"/>
    </row>
    <row r="109" spans="1:10" ht="15">
      <c r="A109" s="33"/>
      <c r="B109" s="45" t="s">
        <v>58</v>
      </c>
      <c r="C109" s="33"/>
      <c r="D109" s="75"/>
      <c r="E109" s="78"/>
      <c r="F109" s="79"/>
      <c r="G109" s="40"/>
      <c r="H109" s="78"/>
      <c r="I109" s="79"/>
      <c r="J109" s="50"/>
    </row>
    <row r="110" spans="1:10" ht="15">
      <c r="A110" s="99" t="s">
        <v>23</v>
      </c>
      <c r="B110" s="99"/>
      <c r="C110" s="99"/>
      <c r="D110" s="99"/>
      <c r="E110" s="99"/>
      <c r="F110" s="99"/>
      <c r="G110" s="99"/>
      <c r="H110" s="99"/>
      <c r="I110" s="99"/>
      <c r="J110" s="50"/>
    </row>
    <row r="111" spans="1:10" ht="15">
      <c r="A111" s="122" t="s">
        <v>75</v>
      </c>
      <c r="B111" s="122"/>
      <c r="C111" s="122"/>
      <c r="D111" s="122"/>
      <c r="E111" s="122"/>
      <c r="F111" s="122"/>
      <c r="G111" s="122"/>
      <c r="H111" s="122"/>
      <c r="I111" s="122"/>
      <c r="J111" s="50"/>
    </row>
    <row r="112" spans="1:10" ht="15">
      <c r="A112" s="122" t="s">
        <v>10</v>
      </c>
      <c r="B112" s="122"/>
      <c r="C112" s="122"/>
      <c r="D112" s="122"/>
      <c r="E112" s="122"/>
      <c r="F112" s="122"/>
      <c r="G112" s="122"/>
      <c r="H112" s="122"/>
      <c r="I112" s="122"/>
      <c r="J112" s="50"/>
    </row>
    <row r="113" spans="1:10" ht="15">
      <c r="A113" s="119" t="s">
        <v>24</v>
      </c>
      <c r="B113" s="119"/>
      <c r="C113" s="119"/>
      <c r="D113" s="119"/>
      <c r="E113" s="119"/>
      <c r="F113" s="119"/>
      <c r="G113" s="119"/>
      <c r="H113" s="119"/>
      <c r="I113" s="119"/>
      <c r="J113" s="50"/>
    </row>
    <row r="114" spans="1:10" ht="15">
      <c r="A114" s="119" t="s">
        <v>25</v>
      </c>
      <c r="B114" s="119"/>
      <c r="C114" s="119"/>
      <c r="D114" s="119"/>
      <c r="E114" s="119"/>
      <c r="F114" s="119"/>
      <c r="G114" s="119"/>
      <c r="H114" s="119"/>
      <c r="I114" s="119"/>
      <c r="J114" s="50"/>
    </row>
    <row r="115" spans="1:10" ht="15">
      <c r="A115" s="119" t="s">
        <v>64</v>
      </c>
      <c r="B115" s="119"/>
      <c r="C115" s="119"/>
      <c r="D115" s="119"/>
      <c r="E115" s="119"/>
      <c r="F115" s="119"/>
      <c r="G115" s="119"/>
      <c r="H115" s="119"/>
      <c r="I115" s="119"/>
      <c r="J115" s="50"/>
    </row>
    <row r="116" spans="1:10" ht="15">
      <c r="A116" s="23">
        <v>48</v>
      </c>
      <c r="B116" s="27" t="s">
        <v>76</v>
      </c>
      <c r="C116" s="24">
        <v>1</v>
      </c>
      <c r="D116" s="81" t="s">
        <v>36</v>
      </c>
      <c r="E116" s="108">
        <f>E117*1.2</f>
        <v>64.8</v>
      </c>
      <c r="F116" s="105"/>
      <c r="G116" s="89">
        <f>E116*20%</f>
        <v>12.96</v>
      </c>
      <c r="H116" s="108">
        <f aca="true" t="shared" si="9" ref="H116:H121">E116+G116</f>
        <v>77.75999999999999</v>
      </c>
      <c r="I116" s="105"/>
      <c r="J116" s="50"/>
    </row>
    <row r="117" spans="1:10" ht="15">
      <c r="A117" s="29">
        <v>49</v>
      </c>
      <c r="B117" s="7"/>
      <c r="C117" s="30">
        <v>2</v>
      </c>
      <c r="D117" s="7"/>
      <c r="E117" s="109">
        <v>54</v>
      </c>
      <c r="F117" s="107"/>
      <c r="G117" s="90">
        <f aca="true" t="shared" si="10" ref="G117:G127">E117*20%</f>
        <v>10.8</v>
      </c>
      <c r="H117" s="109">
        <f t="shared" si="9"/>
        <v>64.8</v>
      </c>
      <c r="I117" s="107"/>
      <c r="J117" s="50"/>
    </row>
    <row r="118" spans="1:10" ht="15">
      <c r="A118" s="33">
        <v>50</v>
      </c>
      <c r="B118" s="36"/>
      <c r="C118" s="34">
        <v>3</v>
      </c>
      <c r="D118" s="36"/>
      <c r="E118" s="101">
        <f>E117*0.8</f>
        <v>43.2</v>
      </c>
      <c r="F118" s="103"/>
      <c r="G118" s="90">
        <f t="shared" si="10"/>
        <v>8.64</v>
      </c>
      <c r="H118" s="101">
        <f t="shared" si="9"/>
        <v>51.84</v>
      </c>
      <c r="I118" s="103"/>
      <c r="J118" s="50"/>
    </row>
    <row r="119" spans="1:10" ht="15">
      <c r="A119" s="23">
        <v>51</v>
      </c>
      <c r="B119" s="27"/>
      <c r="C119" s="24">
        <v>1</v>
      </c>
      <c r="D119" s="27" t="s">
        <v>2</v>
      </c>
      <c r="E119" s="108">
        <f>E120*1.2</f>
        <v>91.2</v>
      </c>
      <c r="F119" s="105"/>
      <c r="G119" s="89">
        <f t="shared" si="10"/>
        <v>18.240000000000002</v>
      </c>
      <c r="H119" s="108">
        <f t="shared" si="9"/>
        <v>109.44</v>
      </c>
      <c r="I119" s="105"/>
      <c r="J119" s="50"/>
    </row>
    <row r="120" spans="1:10" ht="15">
      <c r="A120" s="29">
        <v>52</v>
      </c>
      <c r="B120" s="7"/>
      <c r="C120" s="30">
        <v>2</v>
      </c>
      <c r="D120" s="7"/>
      <c r="E120" s="109">
        <v>76</v>
      </c>
      <c r="F120" s="107"/>
      <c r="G120" s="90">
        <f t="shared" si="10"/>
        <v>15.200000000000001</v>
      </c>
      <c r="H120" s="109">
        <f t="shared" si="9"/>
        <v>91.2</v>
      </c>
      <c r="I120" s="107"/>
      <c r="J120" s="50"/>
    </row>
    <row r="121" spans="1:10" ht="15">
      <c r="A121" s="33">
        <v>53</v>
      </c>
      <c r="B121" s="36"/>
      <c r="C121" s="34">
        <v>3</v>
      </c>
      <c r="D121" s="36"/>
      <c r="E121" s="101">
        <f>E120*0.8</f>
        <v>60.800000000000004</v>
      </c>
      <c r="F121" s="103"/>
      <c r="G121" s="90">
        <f t="shared" si="10"/>
        <v>12.160000000000002</v>
      </c>
      <c r="H121" s="101">
        <f t="shared" si="9"/>
        <v>72.96000000000001</v>
      </c>
      <c r="I121" s="103"/>
      <c r="J121" s="50"/>
    </row>
    <row r="122" spans="1:10" ht="15">
      <c r="A122" s="23">
        <v>54</v>
      </c>
      <c r="B122" s="81" t="s">
        <v>52</v>
      </c>
      <c r="C122" s="24">
        <v>1</v>
      </c>
      <c r="D122" s="27" t="s">
        <v>26</v>
      </c>
      <c r="E122" s="108">
        <f>E123*1.2</f>
        <v>163.2</v>
      </c>
      <c r="F122" s="105"/>
      <c r="G122" s="89">
        <f t="shared" si="10"/>
        <v>32.64</v>
      </c>
      <c r="H122" s="108">
        <f aca="true" t="shared" si="11" ref="H122:H127">E122+G122</f>
        <v>195.83999999999997</v>
      </c>
      <c r="I122" s="105"/>
      <c r="J122" s="50"/>
    </row>
    <row r="123" spans="1:10" ht="15">
      <c r="A123" s="29">
        <v>55</v>
      </c>
      <c r="B123" s="7"/>
      <c r="C123" s="30">
        <v>2</v>
      </c>
      <c r="D123" s="7"/>
      <c r="E123" s="109">
        <v>136</v>
      </c>
      <c r="F123" s="107"/>
      <c r="G123" s="90">
        <f t="shared" si="10"/>
        <v>27.200000000000003</v>
      </c>
      <c r="H123" s="109">
        <f t="shared" si="11"/>
        <v>163.2</v>
      </c>
      <c r="I123" s="107"/>
      <c r="J123" s="50"/>
    </row>
    <row r="124" spans="1:10" ht="15">
      <c r="A124" s="33">
        <v>56</v>
      </c>
      <c r="B124" s="36"/>
      <c r="C124" s="34">
        <v>3</v>
      </c>
      <c r="D124" s="36"/>
      <c r="E124" s="101">
        <f>E123*0.8</f>
        <v>108.80000000000001</v>
      </c>
      <c r="F124" s="103"/>
      <c r="G124" s="90">
        <f t="shared" si="10"/>
        <v>21.760000000000005</v>
      </c>
      <c r="H124" s="101">
        <f t="shared" si="11"/>
        <v>130.56</v>
      </c>
      <c r="I124" s="103"/>
      <c r="J124" s="50"/>
    </row>
    <row r="125" spans="1:10" ht="15">
      <c r="A125" s="23">
        <v>57</v>
      </c>
      <c r="B125" s="27"/>
      <c r="C125" s="24">
        <v>1</v>
      </c>
      <c r="D125" s="27" t="s">
        <v>51</v>
      </c>
      <c r="E125" s="108">
        <f>E126*1.2</f>
        <v>183.6</v>
      </c>
      <c r="F125" s="105"/>
      <c r="G125" s="89">
        <f t="shared" si="10"/>
        <v>36.72</v>
      </c>
      <c r="H125" s="108">
        <f t="shared" si="11"/>
        <v>220.32</v>
      </c>
      <c r="I125" s="105"/>
      <c r="J125" s="50"/>
    </row>
    <row r="126" spans="1:10" ht="15">
      <c r="A126" s="29">
        <v>58</v>
      </c>
      <c r="B126" s="7"/>
      <c r="C126" s="30">
        <v>2</v>
      </c>
      <c r="D126" s="7"/>
      <c r="E126" s="109">
        <v>153</v>
      </c>
      <c r="F126" s="107"/>
      <c r="G126" s="90">
        <f t="shared" si="10"/>
        <v>30.6</v>
      </c>
      <c r="H126" s="109">
        <f t="shared" si="11"/>
        <v>183.6</v>
      </c>
      <c r="I126" s="107"/>
      <c r="J126" s="50"/>
    </row>
    <row r="127" spans="1:10" ht="15">
      <c r="A127" s="33">
        <v>59</v>
      </c>
      <c r="B127" s="36"/>
      <c r="C127" s="34">
        <v>3</v>
      </c>
      <c r="D127" s="36"/>
      <c r="E127" s="101">
        <f>E126*0.8</f>
        <v>122.4</v>
      </c>
      <c r="F127" s="103"/>
      <c r="G127" s="91">
        <f t="shared" si="10"/>
        <v>24.480000000000004</v>
      </c>
      <c r="H127" s="101">
        <f t="shared" si="11"/>
        <v>146.88</v>
      </c>
      <c r="I127" s="103"/>
      <c r="J127" s="50"/>
    </row>
    <row r="128" spans="1:10" ht="15">
      <c r="A128" s="129" t="s">
        <v>60</v>
      </c>
      <c r="B128" s="130"/>
      <c r="C128" s="130"/>
      <c r="D128" s="130"/>
      <c r="E128" s="130"/>
      <c r="F128" s="130"/>
      <c r="G128" s="99"/>
      <c r="H128" s="130"/>
      <c r="I128" s="131"/>
      <c r="J128" s="50"/>
    </row>
    <row r="129" spans="1:10" ht="15">
      <c r="A129" s="98" t="s">
        <v>15</v>
      </c>
      <c r="B129" s="99"/>
      <c r="C129" s="99"/>
      <c r="D129" s="99"/>
      <c r="E129" s="99"/>
      <c r="F129" s="99"/>
      <c r="G129" s="99"/>
      <c r="H129" s="99"/>
      <c r="I129" s="100"/>
      <c r="J129" s="50"/>
    </row>
    <row r="130" spans="1:10" ht="15">
      <c r="A130" s="98" t="s">
        <v>64</v>
      </c>
      <c r="B130" s="99"/>
      <c r="C130" s="99"/>
      <c r="D130" s="99"/>
      <c r="E130" s="99"/>
      <c r="F130" s="99"/>
      <c r="G130" s="99"/>
      <c r="H130" s="99"/>
      <c r="I130" s="100"/>
      <c r="J130" s="50"/>
    </row>
    <row r="131" spans="1:10" ht="15">
      <c r="A131" s="23">
        <v>60</v>
      </c>
      <c r="B131" s="23" t="s">
        <v>62</v>
      </c>
      <c r="C131" s="24">
        <v>1</v>
      </c>
      <c r="D131" s="23" t="s">
        <v>27</v>
      </c>
      <c r="E131" s="108">
        <f>E132*1.2</f>
        <v>170.4</v>
      </c>
      <c r="F131" s="105"/>
      <c r="G131" s="89">
        <f>E131*20%</f>
        <v>34.080000000000005</v>
      </c>
      <c r="H131" s="108">
        <f>E131+G131</f>
        <v>204.48000000000002</v>
      </c>
      <c r="I131" s="105"/>
      <c r="J131" s="50"/>
    </row>
    <row r="132" spans="1:10" ht="15">
      <c r="A132" s="29">
        <v>61</v>
      </c>
      <c r="B132" s="30">
        <v>1.5</v>
      </c>
      <c r="C132" s="34">
        <v>2</v>
      </c>
      <c r="D132" s="33"/>
      <c r="E132" s="101">
        <v>142</v>
      </c>
      <c r="F132" s="103"/>
      <c r="G132" s="90">
        <f>E132*20%</f>
        <v>28.400000000000002</v>
      </c>
      <c r="H132" s="101">
        <f>E132+G132</f>
        <v>170.4</v>
      </c>
      <c r="I132" s="103"/>
      <c r="J132" s="50"/>
    </row>
    <row r="133" spans="1:10" ht="15">
      <c r="A133" s="29">
        <v>62</v>
      </c>
      <c r="B133" s="29"/>
      <c r="C133" s="24">
        <v>1</v>
      </c>
      <c r="D133" s="23" t="s">
        <v>51</v>
      </c>
      <c r="E133" s="108">
        <f>E134*1.2</f>
        <v>186</v>
      </c>
      <c r="F133" s="105"/>
      <c r="G133" s="89">
        <f>E133*20%</f>
        <v>37.2</v>
      </c>
      <c r="H133" s="108">
        <f>E133+G133</f>
        <v>223.2</v>
      </c>
      <c r="I133" s="105"/>
      <c r="J133" s="50"/>
    </row>
    <row r="134" spans="1:10" ht="15">
      <c r="A134" s="33">
        <v>63</v>
      </c>
      <c r="B134" s="33"/>
      <c r="C134" s="34">
        <v>2</v>
      </c>
      <c r="D134" s="33"/>
      <c r="E134" s="101">
        <v>155</v>
      </c>
      <c r="F134" s="103"/>
      <c r="G134" s="91">
        <f>E134*20%</f>
        <v>31</v>
      </c>
      <c r="H134" s="101">
        <f>E134+G134</f>
        <v>186</v>
      </c>
      <c r="I134" s="103"/>
      <c r="J134" s="50"/>
    </row>
    <row r="135" spans="1:10" ht="15">
      <c r="A135" s="134" t="s">
        <v>66</v>
      </c>
      <c r="B135" s="134"/>
      <c r="C135" s="134"/>
      <c r="D135" s="134"/>
      <c r="E135" s="134"/>
      <c r="F135" s="134"/>
      <c r="G135" s="134"/>
      <c r="H135" s="134"/>
      <c r="I135" s="134"/>
      <c r="J135" s="7"/>
    </row>
    <row r="136" spans="1:10" ht="15">
      <c r="A136" s="111" t="s">
        <v>28</v>
      </c>
      <c r="B136" s="111"/>
      <c r="C136" s="111"/>
      <c r="D136" s="111"/>
      <c r="E136" s="111"/>
      <c r="F136" s="111"/>
      <c r="G136" s="111"/>
      <c r="H136" s="111"/>
      <c r="I136" s="111"/>
      <c r="J136" s="50"/>
    </row>
    <row r="137" spans="1:10" ht="15">
      <c r="A137" s="26"/>
      <c r="B137" s="27" t="s">
        <v>29</v>
      </c>
      <c r="C137" s="27"/>
      <c r="D137" s="12" t="s">
        <v>30</v>
      </c>
      <c r="E137" s="11" t="s">
        <v>48</v>
      </c>
      <c r="F137" s="14"/>
      <c r="G137" s="13" t="s">
        <v>4</v>
      </c>
      <c r="H137" s="11" t="s">
        <v>48</v>
      </c>
      <c r="I137" s="14"/>
      <c r="J137" s="50"/>
    </row>
    <row r="138" spans="1:10" ht="15">
      <c r="A138" s="32"/>
      <c r="B138" s="7"/>
      <c r="C138" s="7"/>
      <c r="D138" s="16"/>
      <c r="E138" s="15" t="s">
        <v>47</v>
      </c>
      <c r="F138" s="18"/>
      <c r="G138" s="17" t="s">
        <v>5</v>
      </c>
      <c r="H138" s="15" t="s">
        <v>49</v>
      </c>
      <c r="I138" s="18"/>
      <c r="J138" s="50"/>
    </row>
    <row r="139" spans="1:10" ht="15">
      <c r="A139" s="35"/>
      <c r="B139" s="36"/>
      <c r="C139" s="36"/>
      <c r="D139" s="33"/>
      <c r="E139" s="19"/>
      <c r="F139" s="22"/>
      <c r="G139" s="21" t="s">
        <v>6</v>
      </c>
      <c r="H139" s="19"/>
      <c r="I139" s="22"/>
      <c r="J139" s="50"/>
    </row>
    <row r="140" spans="1:10" ht="15">
      <c r="A140" s="82">
        <v>64</v>
      </c>
      <c r="B140" s="83" t="s">
        <v>31</v>
      </c>
      <c r="C140" s="83"/>
      <c r="D140" s="82" t="s">
        <v>32</v>
      </c>
      <c r="E140" s="132">
        <v>38</v>
      </c>
      <c r="F140" s="133"/>
      <c r="G140" s="97">
        <f>E140*20%</f>
        <v>7.6000000000000005</v>
      </c>
      <c r="H140" s="132">
        <f>E140+G140</f>
        <v>45.6</v>
      </c>
      <c r="I140" s="133"/>
      <c r="J140" s="50"/>
    </row>
    <row r="141" spans="1:10" ht="15">
      <c r="A141" s="7"/>
      <c r="B141" s="7"/>
      <c r="C141" s="7"/>
      <c r="D141" s="7"/>
      <c r="E141" s="7"/>
      <c r="F141" s="7"/>
      <c r="G141" s="9"/>
      <c r="H141" s="8"/>
      <c r="I141" s="7"/>
      <c r="J141" s="50"/>
    </row>
    <row r="142" spans="1:16" ht="15">
      <c r="A142" s="7"/>
      <c r="B142" s="7"/>
      <c r="C142" s="7"/>
      <c r="D142" s="7"/>
      <c r="E142" s="7"/>
      <c r="F142" s="7"/>
      <c r="G142" s="9"/>
      <c r="H142" s="8"/>
      <c r="I142" s="7"/>
      <c r="J142" s="17"/>
      <c r="K142" s="1"/>
      <c r="L142" s="1"/>
      <c r="M142" s="1"/>
      <c r="N142" s="1"/>
      <c r="O142" s="1"/>
      <c r="P142" s="1"/>
    </row>
    <row r="143" spans="1:16" ht="15">
      <c r="A143" s="7"/>
      <c r="B143" s="7"/>
      <c r="C143" s="7"/>
      <c r="D143" s="7"/>
      <c r="E143" s="7"/>
      <c r="F143" s="7"/>
      <c r="G143" s="9"/>
      <c r="H143" s="8"/>
      <c r="I143" s="7"/>
      <c r="J143" s="17"/>
      <c r="K143" s="1"/>
      <c r="L143" s="1"/>
      <c r="M143" s="1"/>
      <c r="N143" s="1"/>
      <c r="O143" s="1"/>
      <c r="P143" s="1"/>
    </row>
    <row r="144" spans="1:10" ht="15">
      <c r="A144" s="7"/>
      <c r="B144" s="7"/>
      <c r="C144" s="7"/>
      <c r="D144" s="7"/>
      <c r="E144" s="7"/>
      <c r="F144" s="7"/>
      <c r="G144" s="9"/>
      <c r="H144" s="8"/>
      <c r="I144" s="7"/>
      <c r="J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spans="1:12" ht="12.75">
      <c r="A201" s="50"/>
      <c r="L201" t="s">
        <v>7</v>
      </c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50"/>
    </row>
    <row r="230" ht="12.75">
      <c r="A230" s="50"/>
    </row>
    <row r="231" ht="12.75">
      <c r="A231" s="50"/>
    </row>
    <row r="232" ht="12.75">
      <c r="A232" s="50"/>
    </row>
    <row r="233" ht="12.75">
      <c r="A233" s="50"/>
    </row>
    <row r="234" ht="12.75">
      <c r="A234" s="50"/>
    </row>
    <row r="235" ht="12.75">
      <c r="A235" s="50"/>
    </row>
    <row r="236" ht="12.75">
      <c r="A236" s="50"/>
    </row>
    <row r="237" ht="12.75">
      <c r="A237" s="50"/>
    </row>
    <row r="238" ht="12.75">
      <c r="A238" s="50"/>
    </row>
    <row r="239" ht="12.75">
      <c r="A239" s="50"/>
    </row>
    <row r="240" ht="12.75">
      <c r="A240" s="50"/>
    </row>
    <row r="241" ht="12.75">
      <c r="A241" s="50"/>
    </row>
    <row r="242" ht="12.75">
      <c r="A242" s="50"/>
    </row>
    <row r="243" ht="12.75">
      <c r="A243" s="50"/>
    </row>
    <row r="244" ht="12.75">
      <c r="A244" s="50"/>
    </row>
    <row r="245" ht="12.75">
      <c r="A245" s="50"/>
    </row>
    <row r="246" ht="12.75">
      <c r="A246" s="50"/>
    </row>
    <row r="247" ht="12.75">
      <c r="A247" s="50"/>
    </row>
    <row r="248" ht="12.75">
      <c r="A248" s="50"/>
    </row>
    <row r="249" ht="12.75">
      <c r="A249" s="50"/>
    </row>
    <row r="250" ht="12.75">
      <c r="A250" s="50"/>
    </row>
    <row r="251" ht="12.75">
      <c r="A251" s="50"/>
    </row>
    <row r="252" ht="12.75">
      <c r="A252" s="50"/>
    </row>
    <row r="253" spans="1:7" ht="12.75">
      <c r="A253" s="17"/>
      <c r="B253" s="1"/>
      <c r="C253" s="1"/>
      <c r="D253" s="1"/>
      <c r="E253" s="1"/>
      <c r="F253" s="1"/>
      <c r="G253" s="1"/>
    </row>
    <row r="254" ht="15">
      <c r="A254" s="7"/>
    </row>
    <row r="255" ht="12.75">
      <c r="A255" s="50"/>
    </row>
    <row r="256" ht="12.75">
      <c r="A256" s="50"/>
    </row>
    <row r="257" ht="12.75">
      <c r="A257" s="50"/>
    </row>
    <row r="258" ht="12.75">
      <c r="A258" s="50"/>
    </row>
    <row r="259" ht="12.75">
      <c r="A259" s="50"/>
    </row>
    <row r="260" ht="12.75">
      <c r="A260" s="50"/>
    </row>
    <row r="261" ht="12.75">
      <c r="A261" s="50"/>
    </row>
    <row r="262" ht="12.75">
      <c r="A262" s="50"/>
    </row>
    <row r="263" ht="12.75">
      <c r="A263" s="50"/>
    </row>
    <row r="264" ht="12.75">
      <c r="A264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  <row r="313" ht="12.75">
      <c r="A313" s="50"/>
    </row>
    <row r="314" ht="12.75">
      <c r="A314" s="50"/>
    </row>
    <row r="315" ht="12.75">
      <c r="A315" s="50"/>
    </row>
    <row r="316" ht="12.75">
      <c r="A316" s="50"/>
    </row>
    <row r="317" ht="12.75">
      <c r="A317" s="50"/>
    </row>
    <row r="318" ht="12.75">
      <c r="A318" s="50"/>
    </row>
    <row r="319" ht="12.75">
      <c r="A319" s="50"/>
    </row>
    <row r="320" ht="12.75">
      <c r="A320" s="50"/>
    </row>
    <row r="321" ht="12.75">
      <c r="A321" s="50"/>
    </row>
    <row r="322" ht="12.75">
      <c r="A322" s="50"/>
    </row>
    <row r="323" ht="12.75">
      <c r="A323" s="50"/>
    </row>
    <row r="324" ht="12.75">
      <c r="A324" s="50"/>
    </row>
    <row r="325" ht="12.75">
      <c r="A325" s="50"/>
    </row>
    <row r="326" ht="12.75">
      <c r="A326" s="50"/>
    </row>
    <row r="327" ht="12.75">
      <c r="A327" s="50"/>
    </row>
    <row r="328" ht="12.75">
      <c r="A328" s="50"/>
    </row>
    <row r="329" ht="12.75">
      <c r="A329" s="50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5">
      <c r="A341" s="7"/>
    </row>
    <row r="342" ht="12.75">
      <c r="A342" s="50"/>
    </row>
    <row r="343" ht="12.75">
      <c r="A343" s="50"/>
    </row>
    <row r="344" ht="12.75">
      <c r="A344" s="50"/>
    </row>
    <row r="345" ht="12.75">
      <c r="A345" s="50"/>
    </row>
    <row r="346" ht="12.75">
      <c r="A346" s="50"/>
    </row>
    <row r="347" ht="12.75">
      <c r="A347" s="50"/>
    </row>
    <row r="348" ht="12.75">
      <c r="A348" s="50"/>
    </row>
    <row r="349" ht="12.75">
      <c r="A349" s="50"/>
    </row>
    <row r="350" ht="12.75">
      <c r="A350" s="50"/>
    </row>
    <row r="351" ht="12.75">
      <c r="A351" s="50"/>
    </row>
  </sheetData>
  <sheetProtection/>
  <mergeCells count="194"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H72:I72"/>
    <mergeCell ref="E73:F73"/>
    <mergeCell ref="H73:I73"/>
    <mergeCell ref="E74:F74"/>
    <mergeCell ref="H74:I74"/>
    <mergeCell ref="H105:I105"/>
    <mergeCell ref="E105:F105"/>
    <mergeCell ref="H85:I85"/>
    <mergeCell ref="H86:I86"/>
    <mergeCell ref="H87:I87"/>
    <mergeCell ref="H108:I108"/>
    <mergeCell ref="H124:I124"/>
    <mergeCell ref="H125:I125"/>
    <mergeCell ref="H116:I116"/>
    <mergeCell ref="H117:I117"/>
    <mergeCell ref="H118:I118"/>
    <mergeCell ref="H119:I119"/>
    <mergeCell ref="H120:I120"/>
    <mergeCell ref="H121:I121"/>
    <mergeCell ref="E131:F131"/>
    <mergeCell ref="E132:F132"/>
    <mergeCell ref="E133:F133"/>
    <mergeCell ref="H122:I122"/>
    <mergeCell ref="H123:I123"/>
    <mergeCell ref="E126:F126"/>
    <mergeCell ref="E127:F127"/>
    <mergeCell ref="H126:I126"/>
    <mergeCell ref="H127:I127"/>
    <mergeCell ref="E121:F121"/>
    <mergeCell ref="E124:F124"/>
    <mergeCell ref="E125:F125"/>
    <mergeCell ref="H140:I140"/>
    <mergeCell ref="A135:I135"/>
    <mergeCell ref="A130:I130"/>
    <mergeCell ref="H131:I131"/>
    <mergeCell ref="H132:I132"/>
    <mergeCell ref="H133:I133"/>
    <mergeCell ref="E140:F140"/>
    <mergeCell ref="E108:F108"/>
    <mergeCell ref="A112:I112"/>
    <mergeCell ref="A115:I115"/>
    <mergeCell ref="A128:I128"/>
    <mergeCell ref="A129:I129"/>
    <mergeCell ref="E116:F116"/>
    <mergeCell ref="E117:F117"/>
    <mergeCell ref="E118:F118"/>
    <mergeCell ref="E119:F119"/>
    <mergeCell ref="E120:F120"/>
    <mergeCell ref="H88:I88"/>
    <mergeCell ref="E134:F134"/>
    <mergeCell ref="A136:I136"/>
    <mergeCell ref="E101:F101"/>
    <mergeCell ref="E102:F102"/>
    <mergeCell ref="E122:F122"/>
    <mergeCell ref="E123:F123"/>
    <mergeCell ref="E91:F91"/>
    <mergeCell ref="E92:F92"/>
    <mergeCell ref="H90:I90"/>
    <mergeCell ref="H91:I91"/>
    <mergeCell ref="H92:I92"/>
    <mergeCell ref="H93:I93"/>
    <mergeCell ref="E82:F82"/>
    <mergeCell ref="H81:I81"/>
    <mergeCell ref="H82:I82"/>
    <mergeCell ref="E81:F81"/>
    <mergeCell ref="E93:F93"/>
    <mergeCell ref="E85:F85"/>
    <mergeCell ref="E86:F86"/>
    <mergeCell ref="E87:F87"/>
    <mergeCell ref="E88:F88"/>
    <mergeCell ref="E90:F90"/>
    <mergeCell ref="H59:I59"/>
    <mergeCell ref="H71:I71"/>
    <mergeCell ref="H75:I75"/>
    <mergeCell ref="H70:I70"/>
    <mergeCell ref="E77:F77"/>
    <mergeCell ref="E75:F75"/>
    <mergeCell ref="H76:I76"/>
    <mergeCell ref="H77:I77"/>
    <mergeCell ref="E59:F59"/>
    <mergeCell ref="E72:F72"/>
    <mergeCell ref="B40:F40"/>
    <mergeCell ref="A44:I44"/>
    <mergeCell ref="E41:F41"/>
    <mergeCell ref="E42:F42"/>
    <mergeCell ref="E43:F43"/>
    <mergeCell ref="H41:I41"/>
    <mergeCell ref="A55:I55"/>
    <mergeCell ref="A58:I58"/>
    <mergeCell ref="H15:I15"/>
    <mergeCell ref="H16:I16"/>
    <mergeCell ref="H17:I17"/>
    <mergeCell ref="H18:I18"/>
    <mergeCell ref="A39:I39"/>
    <mergeCell ref="E49:F49"/>
    <mergeCell ref="H49:I49"/>
    <mergeCell ref="E21:F21"/>
    <mergeCell ref="E22:F22"/>
    <mergeCell ref="H19:I19"/>
    <mergeCell ref="H20:I20"/>
    <mergeCell ref="H21:I21"/>
    <mergeCell ref="H26:I26"/>
    <mergeCell ref="H22:I22"/>
    <mergeCell ref="H23:I23"/>
    <mergeCell ref="H24:I24"/>
    <mergeCell ref="H25:I25"/>
    <mergeCell ref="A11:I11"/>
    <mergeCell ref="A45:I45"/>
    <mergeCell ref="A113:I113"/>
    <mergeCell ref="A114:I114"/>
    <mergeCell ref="A89:I89"/>
    <mergeCell ref="E15:F15"/>
    <mergeCell ref="E16:F16"/>
    <mergeCell ref="A111:I111"/>
    <mergeCell ref="A56:I56"/>
    <mergeCell ref="E70:F70"/>
    <mergeCell ref="H134:I134"/>
    <mergeCell ref="E17:F17"/>
    <mergeCell ref="E18:F18"/>
    <mergeCell ref="E23:F23"/>
    <mergeCell ref="E24:F24"/>
    <mergeCell ref="E25:F25"/>
    <mergeCell ref="E26:F26"/>
    <mergeCell ref="E19:F19"/>
    <mergeCell ref="E20:F20"/>
    <mergeCell ref="A110:I110"/>
    <mergeCell ref="A4:I4"/>
    <mergeCell ref="A7:I7"/>
    <mergeCell ref="A8:I8"/>
    <mergeCell ref="A9:I9"/>
    <mergeCell ref="A10:I10"/>
    <mergeCell ref="A5:I5"/>
    <mergeCell ref="H61:I61"/>
    <mergeCell ref="A94:I94"/>
    <mergeCell ref="A95:I95"/>
    <mergeCell ref="E60:F60"/>
    <mergeCell ref="E69:F69"/>
    <mergeCell ref="E76:F76"/>
    <mergeCell ref="H66:I66"/>
    <mergeCell ref="H67:I67"/>
    <mergeCell ref="E61:F61"/>
    <mergeCell ref="A79:I79"/>
    <mergeCell ref="A103:I103"/>
    <mergeCell ref="A104:I104"/>
    <mergeCell ref="H99:I99"/>
    <mergeCell ref="H100:I100"/>
    <mergeCell ref="H101:I101"/>
    <mergeCell ref="H102:I102"/>
    <mergeCell ref="E99:F99"/>
    <mergeCell ref="E100:F100"/>
    <mergeCell ref="H42:I42"/>
    <mergeCell ref="H43:I43"/>
    <mergeCell ref="A68:I68"/>
    <mergeCell ref="E65:F65"/>
    <mergeCell ref="E66:F66"/>
    <mergeCell ref="H65:I65"/>
    <mergeCell ref="E67:F67"/>
    <mergeCell ref="E62:F62"/>
    <mergeCell ref="E63:F63"/>
    <mergeCell ref="H60:I60"/>
    <mergeCell ref="A84:I84"/>
    <mergeCell ref="E64:F64"/>
    <mergeCell ref="H64:I64"/>
    <mergeCell ref="H62:I62"/>
    <mergeCell ref="H63:I63"/>
    <mergeCell ref="A83:I83"/>
    <mergeCell ref="A78:I78"/>
    <mergeCell ref="H69:I69"/>
    <mergeCell ref="E71:F71"/>
    <mergeCell ref="A80:I80"/>
  </mergeCells>
  <printOptions/>
  <pageMargins left="0.76" right="0.18" top="0.19" bottom="0.18" header="0.18" footer="0.17"/>
  <pageSetup horizontalDpi="600" verticalDpi="600" orientation="portrait" paperSize="9" scale="84" r:id="rId1"/>
  <rowBreaks count="2" manualBreakCount="2">
    <brk id="53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2018-08-15T04:57:34Z</cp:lastPrinted>
  <dcterms:created xsi:type="dcterms:W3CDTF">2000-08-31T06:15:55Z</dcterms:created>
  <dcterms:modified xsi:type="dcterms:W3CDTF">2018-11-12T09:07:12Z</dcterms:modified>
  <cp:category/>
  <cp:version/>
  <cp:contentType/>
  <cp:contentStatus/>
</cp:coreProperties>
</file>