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190" tabRatio="942" activeTab="0"/>
  </bookViews>
  <sheets>
    <sheet name="франко-нижний лесосклад" sheetId="1" r:id="rId1"/>
  </sheets>
  <definedNames>
    <definedName name="_xlnm.Print_Area" localSheetId="0">'франко-нижний лесосклад'!$A$1:$J$262</definedName>
  </definedNames>
  <calcPr fullCalcOnLoad="1"/>
</workbook>
</file>

<file path=xl/sharedStrings.xml><?xml version="1.0" encoding="utf-8"?>
<sst xmlns="http://schemas.openxmlformats.org/spreadsheetml/2006/main" count="153" uniqueCount="83">
  <si>
    <t>Сорт</t>
  </si>
  <si>
    <t>см</t>
  </si>
  <si>
    <t>14-24</t>
  </si>
  <si>
    <t>26 и более</t>
  </si>
  <si>
    <t xml:space="preserve">Сумма </t>
  </si>
  <si>
    <t>НДС,</t>
  </si>
  <si>
    <t>рублей</t>
  </si>
  <si>
    <t xml:space="preserve"> </t>
  </si>
  <si>
    <t>№</t>
  </si>
  <si>
    <t xml:space="preserve">франко-нижний лесосклад  (склад предприятия) </t>
  </si>
  <si>
    <t>1.Лесоматериалы для распиловки и строгания</t>
  </si>
  <si>
    <t>14-18</t>
  </si>
  <si>
    <t>20-24</t>
  </si>
  <si>
    <t>Для шпал железных дорог широкой колеи (шпальное бревно)</t>
  </si>
  <si>
    <t>(сосна,ель,пихта,лиственница)</t>
  </si>
  <si>
    <t>Для  выработки строганого шпона</t>
  </si>
  <si>
    <t>6-40</t>
  </si>
  <si>
    <t>11.ЛЕСОМАТЕРИАЛЫ  КРУГЛЫЕ  БЕРЕЗОВОЙ И МЯГКИХ ЛИСТВЕННЫХ</t>
  </si>
  <si>
    <t>Для выработки пиломатериалов и заготовок общего назначения (пиловочное бревно)</t>
  </si>
  <si>
    <t>(береза,ольха черная,ильмовые)</t>
  </si>
  <si>
    <t>(осина,ольха серая,тополь)</t>
  </si>
  <si>
    <t>Для выработки лущеного шпона (фанерное бревно)</t>
  </si>
  <si>
    <t>16-24</t>
  </si>
  <si>
    <t>111.ЛЕСОМАТЕРИАЛЫ  КРУГЛЫЕ  ТВЕРДОЛИСТВЕННЫХ</t>
  </si>
  <si>
    <t>Для выработки пиломатериалов и заготовок общего назначения</t>
  </si>
  <si>
    <t>(пиловочное бревно)</t>
  </si>
  <si>
    <t>26-34</t>
  </si>
  <si>
    <t>24-34</t>
  </si>
  <si>
    <t>ТУ РБ 100195503.014-2003</t>
  </si>
  <si>
    <t>Длина,м</t>
  </si>
  <si>
    <t>Толщина,см</t>
  </si>
  <si>
    <t>0.6-6.5</t>
  </si>
  <si>
    <t>от 4</t>
  </si>
  <si>
    <t xml:space="preserve">1.ЛЕСОМАТЕРИАЛЫ  КРУГЛЫЕ  ХВОЙНЫХ  ПОРОД </t>
  </si>
  <si>
    <t>Для производства спичек (спичечное бревно)</t>
  </si>
  <si>
    <t>п/п</t>
  </si>
  <si>
    <t>10-13</t>
  </si>
  <si>
    <t>3.0-6.5</t>
  </si>
  <si>
    <t>не менее</t>
  </si>
  <si>
    <t>1.3;1.6 и</t>
  </si>
  <si>
    <t>кратные</t>
  </si>
  <si>
    <t>24 и более</t>
  </si>
  <si>
    <t>(береза,липа,ольха)</t>
  </si>
  <si>
    <t>(осина)</t>
  </si>
  <si>
    <t>Длина,</t>
  </si>
  <si>
    <t>м</t>
  </si>
  <si>
    <t>Толщина,</t>
  </si>
  <si>
    <t>куб.мбел.руб. без НДС</t>
  </si>
  <si>
    <t xml:space="preserve">Цена за 1  плотный </t>
  </si>
  <si>
    <t xml:space="preserve"> куб.м бел.руб. с НДС</t>
  </si>
  <si>
    <t>2.75;5.5;</t>
  </si>
  <si>
    <t>36 и более.</t>
  </si>
  <si>
    <t>3-6</t>
  </si>
  <si>
    <t xml:space="preserve"> условиях</t>
  </si>
  <si>
    <t>2.0-6.0</t>
  </si>
  <si>
    <t>0.75;1.0</t>
  </si>
  <si>
    <t>1.1;1.2;</t>
  </si>
  <si>
    <t>1.25;2.0 и</t>
  </si>
  <si>
    <t>им</t>
  </si>
  <si>
    <t>6-24</t>
  </si>
  <si>
    <t>2.Лесоматериалы для выработки шпона</t>
  </si>
  <si>
    <t>( береза и все мягкие лиственные породы)</t>
  </si>
  <si>
    <t>Не менее</t>
  </si>
  <si>
    <t>(береза и все мягкие лиственные породы)</t>
  </si>
  <si>
    <t>(дуб,ясень,клен,граб)</t>
  </si>
  <si>
    <t>3.Лесоматериалы для выработки целлюлозы и древесной массы (балансы)</t>
  </si>
  <si>
    <t>У.СЫРЬЕ ДРЕВЕСНОЕ ТЕХНОЛОГИЧЕСКОЕ</t>
  </si>
  <si>
    <t xml:space="preserve"> Отпускные цены</t>
  </si>
  <si>
    <t>на лесоматериалы круглые (за исключением дров), поставляемые на</t>
  </si>
  <si>
    <t xml:space="preserve"> СТБ 1711-2007, ГОСТ 17462-84.</t>
  </si>
  <si>
    <t>(сосна,ель,лиственница,пихта)</t>
  </si>
  <si>
    <t xml:space="preserve">      ПОРОД  СТБ 1712-2007,ГОСТ 17462-84</t>
  </si>
  <si>
    <t>куб.м бел.руб.без НДС</t>
  </si>
  <si>
    <t>куб.м бел.руб без НДС</t>
  </si>
  <si>
    <t>(осина,тополь,липа,ольха)</t>
  </si>
  <si>
    <t xml:space="preserve">        ПОРОД  СТБ 1712-2007  ГОСТ 17462-84</t>
  </si>
  <si>
    <t>1.0-6.0</t>
  </si>
  <si>
    <t>к приказу ГЛХУ "Крупский лесхоз"</t>
  </si>
  <si>
    <t>2.Лесоматериалы для выработки целлюлозы и древесной массы (балансы)</t>
  </si>
  <si>
    <t>более 6.5</t>
  </si>
  <si>
    <t>Прейскурант № 8</t>
  </si>
  <si>
    <t xml:space="preserve">Приложение   № 1 </t>
  </si>
  <si>
    <t>15.08.2018 № 332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</si>
</sst>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#,##0.0"/>
  </numFmts>
  <fonts count="40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19" xfId="0" applyNumberFormat="1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2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" fontId="0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72" fontId="0" fillId="0" borderId="18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17" xfId="0" applyNumberFormat="1" applyFont="1" applyBorder="1" applyAlignment="1">
      <alignment horizontal="center"/>
    </xf>
    <xf numFmtId="175" fontId="1" fillId="0" borderId="2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4"/>
  <sheetViews>
    <sheetView tabSelected="1" zoomScaleSheetLayoutView="100" zoomScalePageLayoutView="0" workbookViewId="0" topLeftCell="A1">
      <selection activeCell="J3" sqref="J3"/>
    </sheetView>
  </sheetViews>
  <sheetFormatPr defaultColWidth="9.00390625" defaultRowHeight="12.75"/>
  <cols>
    <col min="1" max="1" width="5.625" style="0" customWidth="1"/>
    <col min="2" max="2" width="11.625" style="0" customWidth="1"/>
    <col min="3" max="3" width="9.00390625" style="0" customWidth="1"/>
    <col min="4" max="4" width="12.875" style="0" customWidth="1"/>
    <col min="5" max="5" width="11.00390625" style="0" customWidth="1"/>
    <col min="6" max="6" width="10.875" style="0" customWidth="1"/>
    <col min="7" max="7" width="12.75390625" style="0" bestFit="1" customWidth="1"/>
    <col min="8" max="8" width="10.625" style="0" customWidth="1"/>
    <col min="9" max="9" width="10.375" style="0" customWidth="1"/>
    <col min="10" max="10" width="5.75390625" style="0" customWidth="1"/>
    <col min="11" max="15" width="9.125" style="0" hidden="1" customWidth="1"/>
    <col min="16" max="16" width="8.875" style="0" customWidth="1"/>
    <col min="17" max="17" width="9.125" style="0" hidden="1" customWidth="1"/>
    <col min="18" max="18" width="13.00390625" style="0" hidden="1" customWidth="1"/>
    <col min="19" max="20" width="9.125" style="0" hidden="1" customWidth="1"/>
  </cols>
  <sheetData>
    <row r="1" spans="1:10" ht="15">
      <c r="A1" s="6"/>
      <c r="B1" s="6"/>
      <c r="C1" s="6"/>
      <c r="D1" s="50"/>
      <c r="E1" s="6" t="s">
        <v>81</v>
      </c>
      <c r="F1" s="6"/>
      <c r="G1" s="6"/>
      <c r="H1" s="6"/>
      <c r="I1" s="50"/>
      <c r="J1" s="50"/>
    </row>
    <row r="2" spans="1:10" ht="15">
      <c r="A2" s="50"/>
      <c r="B2" s="50"/>
      <c r="C2" s="50"/>
      <c r="D2" s="50"/>
      <c r="E2" s="6" t="s">
        <v>77</v>
      </c>
      <c r="F2" s="6"/>
      <c r="G2" s="6"/>
      <c r="H2" s="6"/>
      <c r="I2" s="6"/>
      <c r="J2" s="50"/>
    </row>
    <row r="3" spans="1:10" ht="15">
      <c r="A3" s="50"/>
      <c r="B3" s="50"/>
      <c r="C3" s="50"/>
      <c r="D3" s="50"/>
      <c r="E3" s="6" t="s">
        <v>82</v>
      </c>
      <c r="F3" s="6"/>
      <c r="G3" s="6"/>
      <c r="H3" s="6"/>
      <c r="I3" s="6"/>
      <c r="J3" s="50"/>
    </row>
    <row r="4" spans="1:10" ht="15">
      <c r="A4" s="50"/>
      <c r="B4" s="50"/>
      <c r="C4" s="50"/>
      <c r="D4" s="50"/>
      <c r="E4" s="6"/>
      <c r="F4" s="6"/>
      <c r="G4" s="6"/>
      <c r="H4" s="6"/>
      <c r="I4" s="6"/>
      <c r="J4" s="50"/>
    </row>
    <row r="5" spans="1:10" ht="15" customHeight="1">
      <c r="A5" s="6" t="s">
        <v>80</v>
      </c>
      <c r="B5" s="6"/>
      <c r="C5" s="6"/>
      <c r="D5" s="84"/>
      <c r="E5" s="85"/>
      <c r="F5" s="86"/>
      <c r="G5" s="85"/>
      <c r="H5" s="50"/>
      <c r="I5" s="50"/>
      <c r="J5" s="50"/>
    </row>
    <row r="6" spans="1:10" ht="15">
      <c r="A6" s="6"/>
      <c r="B6" s="6"/>
      <c r="C6" s="6"/>
      <c r="D6" s="50"/>
      <c r="E6" s="50"/>
      <c r="F6" s="50"/>
      <c r="G6" s="50"/>
      <c r="H6" s="50"/>
      <c r="I6" s="50"/>
      <c r="J6" s="50"/>
    </row>
    <row r="7" spans="1:10" ht="15">
      <c r="A7" s="111" t="s">
        <v>67</v>
      </c>
      <c r="B7" s="111"/>
      <c r="C7" s="111"/>
      <c r="D7" s="111"/>
      <c r="E7" s="111"/>
      <c r="F7" s="111"/>
      <c r="G7" s="111"/>
      <c r="H7" s="111"/>
      <c r="I7" s="111"/>
      <c r="J7" s="50"/>
    </row>
    <row r="8" spans="1:10" ht="15">
      <c r="A8" s="111" t="s">
        <v>68</v>
      </c>
      <c r="B8" s="111"/>
      <c r="C8" s="111"/>
      <c r="D8" s="111"/>
      <c r="E8" s="111"/>
      <c r="F8" s="111"/>
      <c r="G8" s="111"/>
      <c r="H8" s="111"/>
      <c r="I8" s="111"/>
      <c r="J8" s="50"/>
    </row>
    <row r="9" spans="1:10" ht="15">
      <c r="A9" s="6" t="s">
        <v>53</v>
      </c>
      <c r="B9" s="6"/>
      <c r="C9" s="6" t="s">
        <v>9</v>
      </c>
      <c r="D9" s="50"/>
      <c r="E9" s="50"/>
      <c r="F9" s="50"/>
      <c r="G9" s="50"/>
      <c r="H9" s="50"/>
      <c r="I9" s="50"/>
      <c r="J9" s="50"/>
    </row>
    <row r="10" spans="1:10" ht="15">
      <c r="A10" s="108" t="s">
        <v>33</v>
      </c>
      <c r="B10" s="108"/>
      <c r="C10" s="108"/>
      <c r="D10" s="108"/>
      <c r="E10" s="108"/>
      <c r="F10" s="108"/>
      <c r="G10" s="108"/>
      <c r="H10" s="108"/>
      <c r="I10" s="108"/>
      <c r="J10" s="50"/>
    </row>
    <row r="11" spans="1:10" ht="15">
      <c r="A11" s="108" t="s">
        <v>69</v>
      </c>
      <c r="B11" s="108"/>
      <c r="C11" s="108"/>
      <c r="D11" s="108"/>
      <c r="E11" s="108"/>
      <c r="F11" s="108"/>
      <c r="G11" s="108"/>
      <c r="H11" s="108"/>
      <c r="I11" s="108"/>
      <c r="J11" s="50"/>
    </row>
    <row r="12" spans="1:10" ht="15">
      <c r="A12" s="108" t="s">
        <v>10</v>
      </c>
      <c r="B12" s="108"/>
      <c r="C12" s="108"/>
      <c r="D12" s="108"/>
      <c r="E12" s="108"/>
      <c r="F12" s="108"/>
      <c r="G12" s="108"/>
      <c r="H12" s="108"/>
      <c r="I12" s="108"/>
      <c r="J12" s="50"/>
    </row>
    <row r="13" spans="1:10" ht="12.75">
      <c r="A13" s="125" t="s">
        <v>18</v>
      </c>
      <c r="B13" s="125"/>
      <c r="C13" s="125"/>
      <c r="D13" s="125"/>
      <c r="E13" s="125"/>
      <c r="F13" s="125"/>
      <c r="G13" s="125"/>
      <c r="H13" s="125"/>
      <c r="I13" s="125"/>
      <c r="J13" s="50"/>
    </row>
    <row r="14" spans="1:10" ht="15" customHeight="1">
      <c r="A14" s="107" t="s">
        <v>70</v>
      </c>
      <c r="B14" s="111"/>
      <c r="C14" s="111"/>
      <c r="D14" s="111"/>
      <c r="E14" s="111"/>
      <c r="F14" s="111"/>
      <c r="G14" s="111"/>
      <c r="H14" s="111"/>
      <c r="I14" s="111"/>
      <c r="J14" s="50"/>
    </row>
    <row r="15" spans="1:10" ht="12.75">
      <c r="A15" s="12" t="s">
        <v>8</v>
      </c>
      <c r="B15" s="13" t="s">
        <v>44</v>
      </c>
      <c r="C15" s="12" t="s">
        <v>0</v>
      </c>
      <c r="D15" s="12" t="s">
        <v>46</v>
      </c>
      <c r="E15" s="11" t="s">
        <v>48</v>
      </c>
      <c r="F15" s="14"/>
      <c r="G15" s="13" t="s">
        <v>4</v>
      </c>
      <c r="H15" s="11" t="s">
        <v>48</v>
      </c>
      <c r="I15" s="14"/>
      <c r="J15" s="50"/>
    </row>
    <row r="16" spans="1:10" ht="12.75">
      <c r="A16" s="16" t="s">
        <v>35</v>
      </c>
      <c r="B16" s="17" t="s">
        <v>45</v>
      </c>
      <c r="C16" s="16"/>
      <c r="D16" s="16" t="s">
        <v>1</v>
      </c>
      <c r="E16" s="15" t="s">
        <v>73</v>
      </c>
      <c r="F16" s="18"/>
      <c r="G16" s="17" t="s">
        <v>5</v>
      </c>
      <c r="H16" s="15" t="s">
        <v>49</v>
      </c>
      <c r="I16" s="18"/>
      <c r="J16" s="50"/>
    </row>
    <row r="17" spans="1:10" ht="12.75">
      <c r="A17" s="20"/>
      <c r="B17" s="21"/>
      <c r="C17" s="20"/>
      <c r="D17" s="20"/>
      <c r="E17" s="19"/>
      <c r="F17" s="22"/>
      <c r="G17" s="17" t="s">
        <v>6</v>
      </c>
      <c r="H17" s="19"/>
      <c r="I17" s="22"/>
      <c r="J17" s="50"/>
    </row>
    <row r="18" spans="1:10" ht="15">
      <c r="A18" s="23">
        <v>1</v>
      </c>
      <c r="B18" s="27"/>
      <c r="C18" s="24">
        <v>1</v>
      </c>
      <c r="D18" s="52" t="s">
        <v>36</v>
      </c>
      <c r="E18" s="98">
        <f>E19*1.2</f>
        <v>50.4</v>
      </c>
      <c r="F18" s="99"/>
      <c r="G18" s="89">
        <f>E18*20%</f>
        <v>10.08</v>
      </c>
      <c r="H18" s="98">
        <f aca="true" t="shared" si="0" ref="H18:H23">E18+G18</f>
        <v>60.48</v>
      </c>
      <c r="I18" s="99"/>
      <c r="J18" s="50"/>
    </row>
    <row r="19" spans="1:10" ht="15">
      <c r="A19" s="29">
        <v>2</v>
      </c>
      <c r="B19" s="7" t="s">
        <v>37</v>
      </c>
      <c r="C19" s="30">
        <v>2</v>
      </c>
      <c r="D19" s="38"/>
      <c r="E19" s="100">
        <v>42</v>
      </c>
      <c r="F19" s="101"/>
      <c r="G19" s="90">
        <f aca="true" t="shared" si="1" ref="G19:G29">E19*20%</f>
        <v>8.4</v>
      </c>
      <c r="H19" s="100">
        <f t="shared" si="0"/>
        <v>50.4</v>
      </c>
      <c r="I19" s="101"/>
      <c r="J19" s="50"/>
    </row>
    <row r="20" spans="1:10" ht="15">
      <c r="A20" s="33">
        <v>3</v>
      </c>
      <c r="B20" s="36"/>
      <c r="C20" s="34">
        <v>3</v>
      </c>
      <c r="D20" s="39"/>
      <c r="E20" s="102">
        <f>E19*0.8</f>
        <v>33.6</v>
      </c>
      <c r="F20" s="103"/>
      <c r="G20" s="90">
        <f t="shared" si="1"/>
        <v>6.720000000000001</v>
      </c>
      <c r="H20" s="102">
        <f t="shared" si="0"/>
        <v>40.32</v>
      </c>
      <c r="I20" s="103"/>
      <c r="J20" s="50"/>
    </row>
    <row r="21" spans="1:10" ht="19.5" customHeight="1">
      <c r="A21" s="23">
        <v>4</v>
      </c>
      <c r="B21" s="27"/>
      <c r="C21" s="24">
        <v>1</v>
      </c>
      <c r="D21" s="30" t="s">
        <v>11</v>
      </c>
      <c r="E21" s="98">
        <f>E22*1.2</f>
        <v>66</v>
      </c>
      <c r="F21" s="99"/>
      <c r="G21" s="89">
        <f t="shared" si="1"/>
        <v>13.200000000000001</v>
      </c>
      <c r="H21" s="98">
        <f t="shared" si="0"/>
        <v>79.2</v>
      </c>
      <c r="I21" s="99"/>
      <c r="J21" s="50"/>
    </row>
    <row r="22" spans="1:10" ht="19.5" customHeight="1">
      <c r="A22" s="29">
        <v>5</v>
      </c>
      <c r="B22" s="7"/>
      <c r="C22" s="30">
        <v>2</v>
      </c>
      <c r="D22" s="38"/>
      <c r="E22" s="100">
        <v>55</v>
      </c>
      <c r="F22" s="101"/>
      <c r="G22" s="90">
        <f t="shared" si="1"/>
        <v>11</v>
      </c>
      <c r="H22" s="100">
        <f t="shared" si="0"/>
        <v>66</v>
      </c>
      <c r="I22" s="101"/>
      <c r="J22" s="50"/>
    </row>
    <row r="23" spans="1:10" ht="19.5" customHeight="1">
      <c r="A23" s="33">
        <v>6</v>
      </c>
      <c r="B23" s="36"/>
      <c r="C23" s="34">
        <v>3</v>
      </c>
      <c r="D23" s="39"/>
      <c r="E23" s="102">
        <f>E22*0.8</f>
        <v>44</v>
      </c>
      <c r="F23" s="103"/>
      <c r="G23" s="90">
        <f t="shared" si="1"/>
        <v>8.8</v>
      </c>
      <c r="H23" s="102">
        <f t="shared" si="0"/>
        <v>52.8</v>
      </c>
      <c r="I23" s="103"/>
      <c r="J23" s="50"/>
    </row>
    <row r="24" spans="1:10" ht="19.5" customHeight="1">
      <c r="A24" s="29">
        <v>7</v>
      </c>
      <c r="B24" s="7"/>
      <c r="C24" s="30">
        <v>1</v>
      </c>
      <c r="D24" s="38" t="s">
        <v>12</v>
      </c>
      <c r="E24" s="98">
        <f>E25*1.2</f>
        <v>76.8</v>
      </c>
      <c r="F24" s="99"/>
      <c r="G24" s="89">
        <f t="shared" si="1"/>
        <v>15.36</v>
      </c>
      <c r="H24" s="98">
        <f aca="true" t="shared" si="2" ref="H24:H35">E24+G24</f>
        <v>92.16</v>
      </c>
      <c r="I24" s="99"/>
      <c r="J24" s="50"/>
    </row>
    <row r="25" spans="1:10" ht="19.5" customHeight="1">
      <c r="A25" s="29">
        <v>8</v>
      </c>
      <c r="B25" s="7"/>
      <c r="C25" s="30">
        <v>2</v>
      </c>
      <c r="D25" s="38"/>
      <c r="E25" s="100">
        <v>64</v>
      </c>
      <c r="F25" s="101"/>
      <c r="G25" s="90">
        <f t="shared" si="1"/>
        <v>12.8</v>
      </c>
      <c r="H25" s="100">
        <f t="shared" si="2"/>
        <v>76.8</v>
      </c>
      <c r="I25" s="101"/>
      <c r="J25" s="50"/>
    </row>
    <row r="26" spans="1:10" ht="19.5" customHeight="1">
      <c r="A26" s="33">
        <v>9</v>
      </c>
      <c r="B26" s="36"/>
      <c r="C26" s="34">
        <v>3</v>
      </c>
      <c r="D26" s="38"/>
      <c r="E26" s="102">
        <f>E25*0.8</f>
        <v>51.2</v>
      </c>
      <c r="F26" s="103"/>
      <c r="G26" s="90">
        <f t="shared" si="1"/>
        <v>10.240000000000002</v>
      </c>
      <c r="H26" s="102">
        <f t="shared" si="2"/>
        <v>61.440000000000005</v>
      </c>
      <c r="I26" s="103"/>
      <c r="J26" s="50"/>
    </row>
    <row r="27" spans="1:10" ht="19.5" customHeight="1">
      <c r="A27" s="23">
        <v>10</v>
      </c>
      <c r="B27" s="23"/>
      <c r="C27" s="87">
        <v>1</v>
      </c>
      <c r="D27" s="24" t="s">
        <v>3</v>
      </c>
      <c r="E27" s="98">
        <f>E28*1.2</f>
        <v>102</v>
      </c>
      <c r="F27" s="99"/>
      <c r="G27" s="89">
        <f t="shared" si="1"/>
        <v>20.400000000000002</v>
      </c>
      <c r="H27" s="98">
        <f t="shared" si="2"/>
        <v>122.4</v>
      </c>
      <c r="I27" s="99"/>
      <c r="J27" s="50"/>
    </row>
    <row r="28" spans="1:10" ht="19.5" customHeight="1">
      <c r="A28" s="29">
        <v>11</v>
      </c>
      <c r="B28" s="29"/>
      <c r="C28" s="51">
        <v>2</v>
      </c>
      <c r="D28" s="30"/>
      <c r="E28" s="100">
        <v>85</v>
      </c>
      <c r="F28" s="101"/>
      <c r="G28" s="90">
        <f t="shared" si="1"/>
        <v>17</v>
      </c>
      <c r="H28" s="100">
        <f t="shared" si="2"/>
        <v>102</v>
      </c>
      <c r="I28" s="101"/>
      <c r="J28" s="50"/>
    </row>
    <row r="29" spans="1:10" ht="21" customHeight="1">
      <c r="A29" s="33">
        <v>12</v>
      </c>
      <c r="B29" s="33"/>
      <c r="C29" s="53">
        <v>3</v>
      </c>
      <c r="D29" s="34"/>
      <c r="E29" s="102">
        <f>E28*0.8</f>
        <v>68</v>
      </c>
      <c r="F29" s="103"/>
      <c r="G29" s="91">
        <f t="shared" si="1"/>
        <v>13.600000000000001</v>
      </c>
      <c r="H29" s="102">
        <f t="shared" si="2"/>
        <v>81.6</v>
      </c>
      <c r="I29" s="103"/>
      <c r="J29" s="50"/>
    </row>
    <row r="30" spans="1:10" ht="15">
      <c r="A30" s="23">
        <v>1</v>
      </c>
      <c r="B30" s="27"/>
      <c r="C30" s="24">
        <v>1</v>
      </c>
      <c r="D30" s="52" t="s">
        <v>36</v>
      </c>
      <c r="E30" s="98">
        <f>E31*1.2</f>
        <v>60.48</v>
      </c>
      <c r="F30" s="99"/>
      <c r="G30" s="89">
        <f>E30*20%</f>
        <v>12.096</v>
      </c>
      <c r="H30" s="98">
        <f t="shared" si="2"/>
        <v>72.576</v>
      </c>
      <c r="I30" s="99"/>
      <c r="J30" s="50"/>
    </row>
    <row r="31" spans="1:10" ht="15">
      <c r="A31" s="29">
        <v>2</v>
      </c>
      <c r="B31" s="7" t="s">
        <v>79</v>
      </c>
      <c r="C31" s="30">
        <v>2</v>
      </c>
      <c r="D31" s="38"/>
      <c r="E31" s="100">
        <v>50.4</v>
      </c>
      <c r="F31" s="101"/>
      <c r="G31" s="90">
        <f aca="true" t="shared" si="3" ref="G31:G41">E31*20%</f>
        <v>10.08</v>
      </c>
      <c r="H31" s="100">
        <f t="shared" si="2"/>
        <v>60.48</v>
      </c>
      <c r="I31" s="101"/>
      <c r="J31" s="50"/>
    </row>
    <row r="32" spans="1:10" ht="15">
      <c r="A32" s="33">
        <v>3</v>
      </c>
      <c r="B32" s="36"/>
      <c r="C32" s="34">
        <v>3</v>
      </c>
      <c r="D32" s="39"/>
      <c r="E32" s="102">
        <f>E31*0.8</f>
        <v>40.32</v>
      </c>
      <c r="F32" s="103"/>
      <c r="G32" s="90">
        <f t="shared" si="3"/>
        <v>8.064</v>
      </c>
      <c r="H32" s="102">
        <f t="shared" si="2"/>
        <v>48.384</v>
      </c>
      <c r="I32" s="103"/>
      <c r="J32" s="50"/>
    </row>
    <row r="33" spans="1:10" ht="19.5" customHeight="1">
      <c r="A33" s="23">
        <v>4</v>
      </c>
      <c r="B33" s="27"/>
      <c r="C33" s="24">
        <v>1</v>
      </c>
      <c r="D33" s="30" t="s">
        <v>11</v>
      </c>
      <c r="E33" s="98">
        <f>E34*1.2</f>
        <v>79.2</v>
      </c>
      <c r="F33" s="99"/>
      <c r="G33" s="89">
        <f t="shared" si="3"/>
        <v>15.840000000000002</v>
      </c>
      <c r="H33" s="98">
        <f t="shared" si="2"/>
        <v>95.04</v>
      </c>
      <c r="I33" s="99"/>
      <c r="J33" s="50"/>
    </row>
    <row r="34" spans="1:10" ht="19.5" customHeight="1">
      <c r="A34" s="29">
        <v>5</v>
      </c>
      <c r="B34" s="7"/>
      <c r="C34" s="30">
        <v>2</v>
      </c>
      <c r="D34" s="38"/>
      <c r="E34" s="100">
        <v>66</v>
      </c>
      <c r="F34" s="101"/>
      <c r="G34" s="90">
        <f t="shared" si="3"/>
        <v>13.200000000000001</v>
      </c>
      <c r="H34" s="100">
        <f t="shared" si="2"/>
        <v>79.2</v>
      </c>
      <c r="I34" s="101"/>
      <c r="J34" s="50"/>
    </row>
    <row r="35" spans="1:10" ht="19.5" customHeight="1">
      <c r="A35" s="33">
        <v>6</v>
      </c>
      <c r="B35" s="36"/>
      <c r="C35" s="34">
        <v>3</v>
      </c>
      <c r="D35" s="39"/>
      <c r="E35" s="102">
        <f>E34*0.8</f>
        <v>52.800000000000004</v>
      </c>
      <c r="F35" s="103"/>
      <c r="G35" s="90">
        <f t="shared" si="3"/>
        <v>10.560000000000002</v>
      </c>
      <c r="H35" s="102">
        <f t="shared" si="2"/>
        <v>63.36000000000001</v>
      </c>
      <c r="I35" s="103"/>
      <c r="J35" s="50"/>
    </row>
    <row r="36" spans="1:10" ht="19.5" customHeight="1">
      <c r="A36" s="29">
        <v>7</v>
      </c>
      <c r="B36" s="7"/>
      <c r="C36" s="30">
        <v>1</v>
      </c>
      <c r="D36" s="38" t="s">
        <v>12</v>
      </c>
      <c r="E36" s="98">
        <f>E37*1.2</f>
        <v>92.16</v>
      </c>
      <c r="F36" s="99"/>
      <c r="G36" s="89">
        <f t="shared" si="3"/>
        <v>18.432</v>
      </c>
      <c r="H36" s="98">
        <f aca="true" t="shared" si="4" ref="H36:H41">E36+G36</f>
        <v>110.592</v>
      </c>
      <c r="I36" s="99"/>
      <c r="J36" s="50"/>
    </row>
    <row r="37" spans="1:10" ht="19.5" customHeight="1">
      <c r="A37" s="29">
        <v>8</v>
      </c>
      <c r="B37" s="7"/>
      <c r="C37" s="30">
        <v>2</v>
      </c>
      <c r="D37" s="38"/>
      <c r="E37" s="100">
        <v>76.8</v>
      </c>
      <c r="F37" s="101"/>
      <c r="G37" s="90">
        <f t="shared" si="3"/>
        <v>15.36</v>
      </c>
      <c r="H37" s="100">
        <f t="shared" si="4"/>
        <v>92.16</v>
      </c>
      <c r="I37" s="101"/>
      <c r="J37" s="50"/>
    </row>
    <row r="38" spans="1:10" ht="19.5" customHeight="1">
      <c r="A38" s="33">
        <v>9</v>
      </c>
      <c r="B38" s="36"/>
      <c r="C38" s="34">
        <v>3</v>
      </c>
      <c r="D38" s="38"/>
      <c r="E38" s="102">
        <f>E37*0.8</f>
        <v>61.44</v>
      </c>
      <c r="F38" s="103"/>
      <c r="G38" s="90">
        <f t="shared" si="3"/>
        <v>12.288</v>
      </c>
      <c r="H38" s="102">
        <f t="shared" si="4"/>
        <v>73.728</v>
      </c>
      <c r="I38" s="103"/>
      <c r="J38" s="50"/>
    </row>
    <row r="39" spans="1:10" ht="19.5" customHeight="1">
      <c r="A39" s="23">
        <v>10</v>
      </c>
      <c r="B39" s="23"/>
      <c r="C39" s="87">
        <v>1</v>
      </c>
      <c r="D39" s="24" t="s">
        <v>3</v>
      </c>
      <c r="E39" s="98">
        <f>E40*1.2</f>
        <v>122.39999999999999</v>
      </c>
      <c r="F39" s="99"/>
      <c r="G39" s="89">
        <f t="shared" si="3"/>
        <v>24.48</v>
      </c>
      <c r="H39" s="98">
        <f t="shared" si="4"/>
        <v>146.88</v>
      </c>
      <c r="I39" s="99"/>
      <c r="J39" s="50"/>
    </row>
    <row r="40" spans="1:10" ht="19.5" customHeight="1">
      <c r="A40" s="29">
        <v>11</v>
      </c>
      <c r="B40" s="29"/>
      <c r="C40" s="51">
        <v>2</v>
      </c>
      <c r="D40" s="30"/>
      <c r="E40" s="100">
        <v>102</v>
      </c>
      <c r="F40" s="101"/>
      <c r="G40" s="90">
        <f t="shared" si="3"/>
        <v>20.400000000000002</v>
      </c>
      <c r="H40" s="100">
        <f t="shared" si="4"/>
        <v>122.4</v>
      </c>
      <c r="I40" s="101"/>
      <c r="J40" s="50"/>
    </row>
    <row r="41" spans="1:10" ht="21" customHeight="1">
      <c r="A41" s="33">
        <v>12</v>
      </c>
      <c r="B41" s="33"/>
      <c r="C41" s="53">
        <v>3</v>
      </c>
      <c r="D41" s="34"/>
      <c r="E41" s="102">
        <f>E40*0.8</f>
        <v>81.60000000000001</v>
      </c>
      <c r="F41" s="103"/>
      <c r="G41" s="91">
        <f t="shared" si="3"/>
        <v>16.320000000000004</v>
      </c>
      <c r="H41" s="102">
        <f t="shared" si="4"/>
        <v>97.92000000000002</v>
      </c>
      <c r="I41" s="103"/>
      <c r="J41" s="50"/>
    </row>
    <row r="42" spans="1:10" ht="15">
      <c r="A42" s="107" t="s">
        <v>13</v>
      </c>
      <c r="B42" s="123"/>
      <c r="C42" s="123"/>
      <c r="D42" s="123"/>
      <c r="E42" s="123"/>
      <c r="F42" s="123"/>
      <c r="G42" s="123"/>
      <c r="H42" s="123"/>
      <c r="I42" s="124"/>
      <c r="J42" s="50"/>
    </row>
    <row r="43" spans="1:10" ht="15">
      <c r="A43" s="32"/>
      <c r="B43" s="115" t="s">
        <v>14</v>
      </c>
      <c r="C43" s="115"/>
      <c r="D43" s="115"/>
      <c r="E43" s="115"/>
      <c r="F43" s="115"/>
      <c r="G43" s="8"/>
      <c r="H43" s="7"/>
      <c r="I43" s="43"/>
      <c r="J43" s="50"/>
    </row>
    <row r="44" spans="1:10" ht="15">
      <c r="A44" s="23">
        <v>13</v>
      </c>
      <c r="B44" s="23"/>
      <c r="C44" s="37">
        <v>1</v>
      </c>
      <c r="D44" s="24"/>
      <c r="E44" s="98">
        <f>E45*1.2</f>
        <v>102</v>
      </c>
      <c r="F44" s="99"/>
      <c r="G44" s="89">
        <f>E44*20%</f>
        <v>20.400000000000002</v>
      </c>
      <c r="H44" s="98">
        <f>E44+G44</f>
        <v>122.4</v>
      </c>
      <c r="I44" s="99"/>
      <c r="J44" s="50"/>
    </row>
    <row r="45" spans="1:10" ht="15">
      <c r="A45" s="29">
        <v>14</v>
      </c>
      <c r="B45" s="29" t="s">
        <v>50</v>
      </c>
      <c r="C45" s="38">
        <v>2</v>
      </c>
      <c r="D45" s="30" t="s">
        <v>3</v>
      </c>
      <c r="E45" s="100">
        <v>85</v>
      </c>
      <c r="F45" s="101"/>
      <c r="G45" s="90">
        <f>E45*20%</f>
        <v>17</v>
      </c>
      <c r="H45" s="100">
        <f>E45+G45</f>
        <v>102</v>
      </c>
      <c r="I45" s="101"/>
      <c r="J45" s="50"/>
    </row>
    <row r="46" spans="1:18" ht="15">
      <c r="A46" s="33">
        <v>15</v>
      </c>
      <c r="B46" s="33"/>
      <c r="C46" s="39">
        <v>3</v>
      </c>
      <c r="D46" s="34"/>
      <c r="E46" s="102">
        <f>E45*0.8</f>
        <v>68</v>
      </c>
      <c r="F46" s="103"/>
      <c r="G46" s="91">
        <f>E46*20%</f>
        <v>13.600000000000001</v>
      </c>
      <c r="H46" s="102">
        <f>E46+G46</f>
        <v>81.6</v>
      </c>
      <c r="I46" s="103"/>
      <c r="J46" s="7"/>
      <c r="K46" s="2"/>
      <c r="L46" s="2"/>
      <c r="M46" s="3"/>
      <c r="N46" s="5"/>
      <c r="O46" s="2"/>
      <c r="P46" s="4"/>
      <c r="Q46" s="5"/>
      <c r="R46" s="2"/>
    </row>
    <row r="47" spans="1:10" ht="15" customHeight="1">
      <c r="A47" s="121" t="s">
        <v>78</v>
      </c>
      <c r="B47" s="122"/>
      <c r="C47" s="122"/>
      <c r="D47" s="122"/>
      <c r="E47" s="122"/>
      <c r="F47" s="122"/>
      <c r="G47" s="122"/>
      <c r="H47" s="122"/>
      <c r="I47" s="122"/>
      <c r="J47" s="50"/>
    </row>
    <row r="48" spans="1:10" ht="15" customHeight="1">
      <c r="A48" s="108" t="s">
        <v>70</v>
      </c>
      <c r="B48" s="123"/>
      <c r="C48" s="123"/>
      <c r="D48" s="123"/>
      <c r="E48" s="123"/>
      <c r="F48" s="123"/>
      <c r="G48" s="123"/>
      <c r="H48" s="123"/>
      <c r="I48" s="123"/>
      <c r="J48" s="50"/>
    </row>
    <row r="49" spans="1:10" ht="15" customHeight="1">
      <c r="A49" s="12" t="s">
        <v>8</v>
      </c>
      <c r="B49" s="13" t="s">
        <v>44</v>
      </c>
      <c r="C49" s="12" t="s">
        <v>0</v>
      </c>
      <c r="D49" s="12" t="s">
        <v>46</v>
      </c>
      <c r="E49" s="11" t="s">
        <v>48</v>
      </c>
      <c r="F49" s="14"/>
      <c r="G49" s="13" t="s">
        <v>4</v>
      </c>
      <c r="H49" s="11" t="s">
        <v>48</v>
      </c>
      <c r="I49" s="14"/>
      <c r="J49" s="50"/>
    </row>
    <row r="50" spans="1:10" ht="15" customHeight="1">
      <c r="A50" s="16" t="s">
        <v>35</v>
      </c>
      <c r="B50" s="17" t="s">
        <v>45</v>
      </c>
      <c r="C50" s="16"/>
      <c r="D50" s="16" t="s">
        <v>1</v>
      </c>
      <c r="E50" s="15" t="s">
        <v>72</v>
      </c>
      <c r="F50" s="18"/>
      <c r="G50" s="17" t="s">
        <v>5</v>
      </c>
      <c r="H50" s="15" t="s">
        <v>49</v>
      </c>
      <c r="I50" s="18"/>
      <c r="J50" s="50"/>
    </row>
    <row r="51" spans="1:10" ht="15" customHeight="1">
      <c r="A51" s="20"/>
      <c r="B51" s="21"/>
      <c r="C51" s="20"/>
      <c r="D51" s="20"/>
      <c r="E51" s="15"/>
      <c r="F51" s="18"/>
      <c r="G51" s="21" t="s">
        <v>6</v>
      </c>
      <c r="H51" s="19"/>
      <c r="I51" s="22"/>
      <c r="J51" s="50"/>
    </row>
    <row r="52" spans="1:10" ht="15" customHeight="1">
      <c r="A52" s="23">
        <v>16</v>
      </c>
      <c r="B52" s="37" t="s">
        <v>55</v>
      </c>
      <c r="C52" s="23">
        <v>2.3</v>
      </c>
      <c r="D52" s="52" t="s">
        <v>59</v>
      </c>
      <c r="E52" s="98">
        <v>30</v>
      </c>
      <c r="F52" s="99"/>
      <c r="G52" s="88">
        <f>E52*20%</f>
        <v>6</v>
      </c>
      <c r="H52" s="98">
        <f>E52+G52</f>
        <v>36</v>
      </c>
      <c r="I52" s="99"/>
      <c r="J52" s="50"/>
    </row>
    <row r="53" spans="1:10" ht="15" customHeight="1">
      <c r="A53" s="16"/>
      <c r="B53" s="38" t="s">
        <v>56</v>
      </c>
      <c r="C53" s="29"/>
      <c r="D53" s="7"/>
      <c r="E53" s="32"/>
      <c r="F53" s="43"/>
      <c r="G53" s="43"/>
      <c r="H53" s="7"/>
      <c r="I53" s="43"/>
      <c r="J53" s="50"/>
    </row>
    <row r="54" spans="1:10" ht="15" customHeight="1">
      <c r="A54" s="30"/>
      <c r="B54" s="47" t="s">
        <v>57</v>
      </c>
      <c r="C54" s="29"/>
      <c r="D54" s="7"/>
      <c r="E54" s="32"/>
      <c r="F54" s="43"/>
      <c r="G54" s="43"/>
      <c r="H54" s="7"/>
      <c r="I54" s="43"/>
      <c r="J54" s="50"/>
    </row>
    <row r="55" spans="1:10" ht="15" customHeight="1">
      <c r="A55" s="30"/>
      <c r="B55" s="47" t="s">
        <v>40</v>
      </c>
      <c r="C55" s="29"/>
      <c r="D55" s="7"/>
      <c r="E55" s="32"/>
      <c r="F55" s="43"/>
      <c r="G55" s="43"/>
      <c r="H55" s="7"/>
      <c r="I55" s="43"/>
      <c r="J55" s="50"/>
    </row>
    <row r="56" spans="1:10" ht="15">
      <c r="A56" s="20"/>
      <c r="B56" s="49" t="s">
        <v>58</v>
      </c>
      <c r="C56" s="33"/>
      <c r="D56" s="39"/>
      <c r="E56" s="55"/>
      <c r="F56" s="46"/>
      <c r="G56" s="56"/>
      <c r="H56" s="48"/>
      <c r="I56" s="46"/>
      <c r="J56" s="50"/>
    </row>
    <row r="57" spans="1:10" ht="15">
      <c r="A57" s="7" t="s">
        <v>17</v>
      </c>
      <c r="B57" s="17"/>
      <c r="C57" s="17"/>
      <c r="D57" s="17"/>
      <c r="E57" s="17"/>
      <c r="F57" s="17"/>
      <c r="G57" s="57"/>
      <c r="H57" s="58"/>
      <c r="I57" s="17"/>
      <c r="J57" s="50"/>
    </row>
    <row r="58" spans="1:10" ht="15">
      <c r="A58" s="108" t="s">
        <v>71</v>
      </c>
      <c r="B58" s="108"/>
      <c r="C58" s="108"/>
      <c r="D58" s="108"/>
      <c r="E58" s="108"/>
      <c r="F58" s="108"/>
      <c r="G58" s="108"/>
      <c r="H58" s="108"/>
      <c r="I58" s="108"/>
      <c r="J58" s="50"/>
    </row>
    <row r="59" spans="1:10" ht="15" customHeight="1">
      <c r="A59" s="108" t="s">
        <v>10</v>
      </c>
      <c r="B59" s="108"/>
      <c r="C59" s="108"/>
      <c r="D59" s="108"/>
      <c r="E59" s="108"/>
      <c r="F59" s="108"/>
      <c r="G59" s="108"/>
      <c r="H59" s="108"/>
      <c r="I59" s="108"/>
      <c r="J59" s="50"/>
    </row>
    <row r="60" spans="1:16" ht="15" customHeight="1">
      <c r="A60" s="17" t="s">
        <v>18</v>
      </c>
      <c r="B60" s="54"/>
      <c r="C60" s="54"/>
      <c r="D60" s="54"/>
      <c r="E60" s="54"/>
      <c r="F60" s="54"/>
      <c r="G60" s="54"/>
      <c r="H60" s="54"/>
      <c r="I60" s="54"/>
      <c r="J60" s="10"/>
      <c r="K60" s="10"/>
      <c r="L60" s="10"/>
      <c r="M60" s="10"/>
      <c r="N60" s="10"/>
      <c r="O60" s="10"/>
      <c r="P60" s="10"/>
    </row>
    <row r="61" spans="1:10" ht="15" customHeight="1">
      <c r="A61" s="108" t="s">
        <v>19</v>
      </c>
      <c r="B61" s="108"/>
      <c r="C61" s="108"/>
      <c r="D61" s="108"/>
      <c r="E61" s="108"/>
      <c r="F61" s="108"/>
      <c r="G61" s="108"/>
      <c r="H61" s="108"/>
      <c r="I61" s="108"/>
      <c r="J61" s="50"/>
    </row>
    <row r="62" spans="1:10" ht="14.25" customHeight="1">
      <c r="A62" s="23">
        <v>17</v>
      </c>
      <c r="B62" s="27" t="s">
        <v>54</v>
      </c>
      <c r="C62" s="24">
        <v>1</v>
      </c>
      <c r="D62" s="27" t="s">
        <v>36</v>
      </c>
      <c r="E62" s="98">
        <f>E63*1.2</f>
        <v>36</v>
      </c>
      <c r="F62" s="120"/>
      <c r="G62" s="93">
        <f>E62*20%</f>
        <v>7.2</v>
      </c>
      <c r="H62" s="120">
        <f aca="true" t="shared" si="5" ref="H62:H70">E62+G62</f>
        <v>43.2</v>
      </c>
      <c r="I62" s="99"/>
      <c r="J62" s="50"/>
    </row>
    <row r="63" spans="1:10" ht="15">
      <c r="A63" s="29">
        <v>18</v>
      </c>
      <c r="B63" s="7"/>
      <c r="C63" s="30">
        <v>2</v>
      </c>
      <c r="D63" s="7"/>
      <c r="E63" s="100">
        <v>30</v>
      </c>
      <c r="F63" s="127"/>
      <c r="G63" s="92">
        <f aca="true" t="shared" si="6" ref="G63:G70">E63*20%</f>
        <v>6</v>
      </c>
      <c r="H63" s="127">
        <f>E63+G63</f>
        <v>36</v>
      </c>
      <c r="I63" s="101"/>
      <c r="J63" s="50"/>
    </row>
    <row r="64" spans="1:10" ht="15">
      <c r="A64" s="33">
        <v>19</v>
      </c>
      <c r="B64" s="36"/>
      <c r="C64" s="34">
        <v>3</v>
      </c>
      <c r="D64" s="36"/>
      <c r="E64" s="102">
        <f>E63*0.8</f>
        <v>24</v>
      </c>
      <c r="F64" s="126"/>
      <c r="G64" s="94">
        <f t="shared" si="6"/>
        <v>4.800000000000001</v>
      </c>
      <c r="H64" s="126">
        <f t="shared" si="5"/>
        <v>28.8</v>
      </c>
      <c r="I64" s="103"/>
      <c r="J64" s="50"/>
    </row>
    <row r="65" spans="1:10" ht="15">
      <c r="A65" s="23">
        <v>20</v>
      </c>
      <c r="B65" s="27"/>
      <c r="C65" s="24">
        <v>1</v>
      </c>
      <c r="D65" s="27" t="s">
        <v>2</v>
      </c>
      <c r="E65" s="98">
        <f>E66*1.2</f>
        <v>58.8</v>
      </c>
      <c r="F65" s="120"/>
      <c r="G65" s="93">
        <f t="shared" si="6"/>
        <v>11.76</v>
      </c>
      <c r="H65" s="120">
        <f t="shared" si="5"/>
        <v>70.56</v>
      </c>
      <c r="I65" s="99"/>
      <c r="J65" s="50"/>
    </row>
    <row r="66" spans="1:10" ht="15">
      <c r="A66" s="29">
        <v>21</v>
      </c>
      <c r="B66" s="7"/>
      <c r="C66" s="30">
        <v>2</v>
      </c>
      <c r="D66" s="7"/>
      <c r="E66" s="100">
        <v>49</v>
      </c>
      <c r="F66" s="127"/>
      <c r="G66" s="92">
        <f t="shared" si="6"/>
        <v>9.8</v>
      </c>
      <c r="H66" s="127">
        <f t="shared" si="5"/>
        <v>58.8</v>
      </c>
      <c r="I66" s="101"/>
      <c r="J66" s="50"/>
    </row>
    <row r="67" spans="1:10" ht="15">
      <c r="A67" s="29">
        <v>22</v>
      </c>
      <c r="B67" s="59"/>
      <c r="C67" s="30">
        <v>3</v>
      </c>
      <c r="D67" s="59"/>
      <c r="E67" s="102">
        <f>E66*0.8</f>
        <v>39.2</v>
      </c>
      <c r="F67" s="126"/>
      <c r="G67" s="92">
        <f t="shared" si="6"/>
        <v>7.840000000000001</v>
      </c>
      <c r="H67" s="126">
        <f t="shared" si="5"/>
        <v>47.040000000000006</v>
      </c>
      <c r="I67" s="103"/>
      <c r="J67" s="50"/>
    </row>
    <row r="68" spans="1:10" ht="15">
      <c r="A68" s="23">
        <v>23</v>
      </c>
      <c r="B68" s="52"/>
      <c r="C68" s="24">
        <v>1</v>
      </c>
      <c r="D68" s="60" t="s">
        <v>3</v>
      </c>
      <c r="E68" s="98">
        <f>E69*1.2</f>
        <v>74.39999999999999</v>
      </c>
      <c r="F68" s="120"/>
      <c r="G68" s="93">
        <f t="shared" si="6"/>
        <v>14.879999999999999</v>
      </c>
      <c r="H68" s="120">
        <f t="shared" si="5"/>
        <v>89.27999999999999</v>
      </c>
      <c r="I68" s="99"/>
      <c r="J68" s="50"/>
    </row>
    <row r="69" spans="1:10" ht="15">
      <c r="A69" s="29">
        <v>24</v>
      </c>
      <c r="B69" s="59"/>
      <c r="C69" s="30">
        <v>2</v>
      </c>
      <c r="D69" s="61"/>
      <c r="E69" s="100">
        <v>62</v>
      </c>
      <c r="F69" s="127"/>
      <c r="G69" s="92">
        <f t="shared" si="6"/>
        <v>12.4</v>
      </c>
      <c r="H69" s="127">
        <f t="shared" si="5"/>
        <v>74.4</v>
      </c>
      <c r="I69" s="101"/>
      <c r="J69" s="50"/>
    </row>
    <row r="70" spans="1:10" ht="15">
      <c r="A70" s="33">
        <v>25</v>
      </c>
      <c r="B70" s="62"/>
      <c r="C70" s="34">
        <v>3</v>
      </c>
      <c r="D70" s="63"/>
      <c r="E70" s="102">
        <f>E69*0.8</f>
        <v>49.6</v>
      </c>
      <c r="F70" s="126"/>
      <c r="G70" s="94">
        <f t="shared" si="6"/>
        <v>9.920000000000002</v>
      </c>
      <c r="H70" s="126">
        <f t="shared" si="5"/>
        <v>59.52</v>
      </c>
      <c r="I70" s="103"/>
      <c r="J70" s="50"/>
    </row>
    <row r="71" spans="1:10" ht="15">
      <c r="A71" s="134" t="s">
        <v>20</v>
      </c>
      <c r="B71" s="115"/>
      <c r="C71" s="115"/>
      <c r="D71" s="115"/>
      <c r="E71" s="108"/>
      <c r="F71" s="108"/>
      <c r="G71" s="108"/>
      <c r="H71" s="108"/>
      <c r="I71" s="109"/>
      <c r="J71" s="50"/>
    </row>
    <row r="72" spans="1:10" ht="15">
      <c r="A72" s="23">
        <v>26</v>
      </c>
      <c r="B72" s="52" t="s">
        <v>54</v>
      </c>
      <c r="C72" s="24">
        <v>1</v>
      </c>
      <c r="D72" s="65" t="s">
        <v>36</v>
      </c>
      <c r="E72" s="98">
        <f>E73*1.2</f>
        <v>36</v>
      </c>
      <c r="F72" s="99"/>
      <c r="G72" s="89">
        <f aca="true" t="shared" si="7" ref="G72:G80">E72*20%</f>
        <v>7.2</v>
      </c>
      <c r="H72" s="98">
        <f aca="true" t="shared" si="8" ref="H72:H80">E72+G72</f>
        <v>43.2</v>
      </c>
      <c r="I72" s="99"/>
      <c r="J72" s="50"/>
    </row>
    <row r="73" spans="1:10" ht="15">
      <c r="A73" s="29">
        <v>27</v>
      </c>
      <c r="B73" s="59"/>
      <c r="C73" s="30">
        <v>2</v>
      </c>
      <c r="D73" s="66"/>
      <c r="E73" s="100">
        <v>30</v>
      </c>
      <c r="F73" s="101"/>
      <c r="G73" s="90">
        <f t="shared" si="7"/>
        <v>6</v>
      </c>
      <c r="H73" s="100">
        <f t="shared" si="8"/>
        <v>36</v>
      </c>
      <c r="I73" s="101"/>
      <c r="J73" s="50"/>
    </row>
    <row r="74" spans="1:10" ht="15">
      <c r="A74" s="33">
        <v>28</v>
      </c>
      <c r="B74" s="67"/>
      <c r="C74" s="34">
        <v>3</v>
      </c>
      <c r="D74" s="53"/>
      <c r="E74" s="102">
        <f>E73*0.8</f>
        <v>24</v>
      </c>
      <c r="F74" s="103"/>
      <c r="G74" s="90">
        <f t="shared" si="7"/>
        <v>4.800000000000001</v>
      </c>
      <c r="H74" s="102">
        <f t="shared" si="8"/>
        <v>28.8</v>
      </c>
      <c r="I74" s="103"/>
      <c r="J74" s="50"/>
    </row>
    <row r="75" spans="1:10" ht="15">
      <c r="A75" s="23">
        <v>29</v>
      </c>
      <c r="B75" s="52"/>
      <c r="C75" s="24">
        <v>1</v>
      </c>
      <c r="D75" s="65" t="s">
        <v>2</v>
      </c>
      <c r="E75" s="98">
        <f>E76*1.2</f>
        <v>51.6</v>
      </c>
      <c r="F75" s="99"/>
      <c r="G75" s="89">
        <f>E75*20%</f>
        <v>10.32</v>
      </c>
      <c r="H75" s="98">
        <f>E75+G75</f>
        <v>61.92</v>
      </c>
      <c r="I75" s="99"/>
      <c r="J75" s="50"/>
    </row>
    <row r="76" spans="1:10" ht="15">
      <c r="A76" s="29">
        <v>30</v>
      </c>
      <c r="B76" s="59"/>
      <c r="C76" s="30">
        <v>2</v>
      </c>
      <c r="D76" s="66"/>
      <c r="E76" s="100">
        <v>43</v>
      </c>
      <c r="F76" s="101"/>
      <c r="G76" s="90">
        <f>E76*20%</f>
        <v>8.6</v>
      </c>
      <c r="H76" s="100">
        <f>E76+G76</f>
        <v>51.6</v>
      </c>
      <c r="I76" s="101"/>
      <c r="J76" s="50"/>
    </row>
    <row r="77" spans="1:10" ht="15">
      <c r="A77" s="33">
        <v>31</v>
      </c>
      <c r="B77" s="67"/>
      <c r="C77" s="34">
        <v>3</v>
      </c>
      <c r="D77" s="53"/>
      <c r="E77" s="102">
        <f>E76*0.8</f>
        <v>34.4</v>
      </c>
      <c r="F77" s="103"/>
      <c r="G77" s="90">
        <f>E77*20%</f>
        <v>6.88</v>
      </c>
      <c r="H77" s="102">
        <f>E77+G77</f>
        <v>41.28</v>
      </c>
      <c r="I77" s="103"/>
      <c r="J77" s="50"/>
    </row>
    <row r="78" spans="1:10" ht="15">
      <c r="A78" s="23">
        <v>32</v>
      </c>
      <c r="B78" s="65"/>
      <c r="C78" s="24">
        <v>1</v>
      </c>
      <c r="D78" s="68" t="s">
        <v>3</v>
      </c>
      <c r="E78" s="98">
        <f>E79*1.2</f>
        <v>67.2</v>
      </c>
      <c r="F78" s="99"/>
      <c r="G78" s="89">
        <f t="shared" si="7"/>
        <v>13.440000000000001</v>
      </c>
      <c r="H78" s="98">
        <f t="shared" si="8"/>
        <v>80.64</v>
      </c>
      <c r="I78" s="99"/>
      <c r="J78" s="69"/>
    </row>
    <row r="79" spans="1:10" ht="15">
      <c r="A79" s="29">
        <v>33</v>
      </c>
      <c r="B79" s="70"/>
      <c r="C79" s="30">
        <v>2</v>
      </c>
      <c r="D79" s="64"/>
      <c r="E79" s="100">
        <v>56</v>
      </c>
      <c r="F79" s="101"/>
      <c r="G79" s="90">
        <f t="shared" si="7"/>
        <v>11.200000000000001</v>
      </c>
      <c r="H79" s="100">
        <f t="shared" si="8"/>
        <v>67.2</v>
      </c>
      <c r="I79" s="101"/>
      <c r="J79" s="69"/>
    </row>
    <row r="80" spans="1:10" ht="15">
      <c r="A80" s="33">
        <v>34</v>
      </c>
      <c r="B80" s="35"/>
      <c r="C80" s="34">
        <v>3</v>
      </c>
      <c r="D80" s="71"/>
      <c r="E80" s="102">
        <f>E79*0.8</f>
        <v>44.800000000000004</v>
      </c>
      <c r="F80" s="103"/>
      <c r="G80" s="91">
        <f t="shared" si="7"/>
        <v>8.96</v>
      </c>
      <c r="H80" s="102">
        <f t="shared" si="8"/>
        <v>53.760000000000005</v>
      </c>
      <c r="I80" s="103"/>
      <c r="J80" s="69"/>
    </row>
    <row r="81" spans="1:10" ht="15">
      <c r="A81" s="108" t="s">
        <v>60</v>
      </c>
      <c r="B81" s="108"/>
      <c r="C81" s="108"/>
      <c r="D81" s="108"/>
      <c r="E81" s="108"/>
      <c r="F81" s="108"/>
      <c r="G81" s="108"/>
      <c r="H81" s="108"/>
      <c r="I81" s="108"/>
      <c r="J81" s="69"/>
    </row>
    <row r="82" spans="1:10" ht="15">
      <c r="A82" s="108" t="s">
        <v>15</v>
      </c>
      <c r="B82" s="108"/>
      <c r="C82" s="108"/>
      <c r="D82" s="108"/>
      <c r="E82" s="108"/>
      <c r="F82" s="108"/>
      <c r="G82" s="108"/>
      <c r="H82" s="108"/>
      <c r="I82" s="108"/>
      <c r="J82" s="69"/>
    </row>
    <row r="83" spans="1:10" ht="15">
      <c r="A83" s="108" t="s">
        <v>61</v>
      </c>
      <c r="B83" s="108"/>
      <c r="C83" s="108"/>
      <c r="D83" s="108"/>
      <c r="E83" s="108"/>
      <c r="F83" s="108"/>
      <c r="G83" s="108"/>
      <c r="H83" s="108"/>
      <c r="I83" s="108"/>
      <c r="J83" s="69"/>
    </row>
    <row r="84" spans="1:10" ht="15">
      <c r="A84" s="23">
        <v>32</v>
      </c>
      <c r="B84" s="72" t="s">
        <v>38</v>
      </c>
      <c r="C84" s="23">
        <v>1</v>
      </c>
      <c r="D84" s="27" t="s">
        <v>41</v>
      </c>
      <c r="E84" s="98">
        <f>E85*1.2</f>
        <v>78</v>
      </c>
      <c r="F84" s="99"/>
      <c r="G84" s="89">
        <f>E84*20%</f>
        <v>15.600000000000001</v>
      </c>
      <c r="H84" s="98">
        <f>E84+G84</f>
        <v>93.6</v>
      </c>
      <c r="I84" s="99"/>
      <c r="J84" s="69"/>
    </row>
    <row r="85" spans="1:10" ht="15">
      <c r="A85" s="33">
        <v>33</v>
      </c>
      <c r="B85" s="73">
        <v>1.5</v>
      </c>
      <c r="C85" s="33">
        <v>2</v>
      </c>
      <c r="D85" s="71"/>
      <c r="E85" s="102">
        <v>65</v>
      </c>
      <c r="F85" s="103"/>
      <c r="G85" s="91">
        <f>E85*20%</f>
        <v>13</v>
      </c>
      <c r="H85" s="102">
        <f>E85+G85</f>
        <v>78</v>
      </c>
      <c r="I85" s="103"/>
      <c r="J85" s="69"/>
    </row>
    <row r="86" spans="1:10" ht="15">
      <c r="A86" s="107" t="s">
        <v>21</v>
      </c>
      <c r="B86" s="108"/>
      <c r="C86" s="108"/>
      <c r="D86" s="108"/>
      <c r="E86" s="108"/>
      <c r="F86" s="108"/>
      <c r="G86" s="108"/>
      <c r="H86" s="108"/>
      <c r="I86" s="109"/>
      <c r="J86" s="69"/>
    </row>
    <row r="87" spans="1:10" ht="15">
      <c r="A87" s="107" t="s">
        <v>42</v>
      </c>
      <c r="B87" s="108"/>
      <c r="C87" s="108"/>
      <c r="D87" s="108"/>
      <c r="E87" s="108"/>
      <c r="F87" s="108"/>
      <c r="G87" s="108"/>
      <c r="H87" s="108"/>
      <c r="I87" s="109"/>
      <c r="J87" s="69"/>
    </row>
    <row r="88" spans="1:10" ht="15">
      <c r="A88" s="26">
        <v>34</v>
      </c>
      <c r="B88" s="25"/>
      <c r="C88" s="74">
        <v>1</v>
      </c>
      <c r="D88" s="25" t="s">
        <v>22</v>
      </c>
      <c r="E88" s="98">
        <f>E89*1.2</f>
        <v>79.2</v>
      </c>
      <c r="F88" s="99"/>
      <c r="G88" s="89">
        <f>E88*20%</f>
        <v>15.840000000000002</v>
      </c>
      <c r="H88" s="98">
        <f>E88+G88</f>
        <v>95.04</v>
      </c>
      <c r="I88" s="99"/>
      <c r="J88" s="50"/>
    </row>
    <row r="89" spans="1:10" ht="15">
      <c r="A89" s="35">
        <v>35</v>
      </c>
      <c r="B89" s="16" t="s">
        <v>39</v>
      </c>
      <c r="C89" s="46">
        <v>2</v>
      </c>
      <c r="D89" s="31"/>
      <c r="E89" s="102">
        <v>66</v>
      </c>
      <c r="F89" s="103"/>
      <c r="G89" s="91">
        <f>E89*20%</f>
        <v>13.200000000000001</v>
      </c>
      <c r="H89" s="102">
        <f>E89+G89</f>
        <v>79.2</v>
      </c>
      <c r="I89" s="103"/>
      <c r="J89" s="50"/>
    </row>
    <row r="90" spans="1:10" ht="15">
      <c r="A90" s="26">
        <v>36</v>
      </c>
      <c r="B90" s="16" t="s">
        <v>40</v>
      </c>
      <c r="C90" s="27">
        <v>1</v>
      </c>
      <c r="D90" s="41" t="s">
        <v>3</v>
      </c>
      <c r="E90" s="98">
        <f>E91*1.2</f>
        <v>87.6</v>
      </c>
      <c r="F90" s="99"/>
      <c r="G90" s="90">
        <f>E90*20%</f>
        <v>17.52</v>
      </c>
      <c r="H90" s="98">
        <f>E90+G90</f>
        <v>105.11999999999999</v>
      </c>
      <c r="I90" s="99"/>
      <c r="J90" s="50"/>
    </row>
    <row r="91" spans="1:10" ht="15">
      <c r="A91" s="35">
        <v>37</v>
      </c>
      <c r="B91" s="33"/>
      <c r="C91" s="36">
        <v>2</v>
      </c>
      <c r="D91" s="75"/>
      <c r="E91" s="102">
        <v>73</v>
      </c>
      <c r="F91" s="103"/>
      <c r="G91" s="91">
        <f>E91*20%</f>
        <v>14.600000000000001</v>
      </c>
      <c r="H91" s="102">
        <f>E91+G91</f>
        <v>87.6</v>
      </c>
      <c r="I91" s="103"/>
      <c r="J91" s="50"/>
    </row>
    <row r="92" spans="1:10" ht="15">
      <c r="A92" s="108" t="s">
        <v>43</v>
      </c>
      <c r="B92" s="108"/>
      <c r="C92" s="108"/>
      <c r="D92" s="108"/>
      <c r="E92" s="108"/>
      <c r="F92" s="108"/>
      <c r="G92" s="108"/>
      <c r="H92" s="108"/>
      <c r="I92" s="108"/>
      <c r="J92" s="50"/>
    </row>
    <row r="93" spans="1:10" ht="15">
      <c r="A93" s="26">
        <v>38</v>
      </c>
      <c r="B93" s="25"/>
      <c r="C93" s="74">
        <v>1</v>
      </c>
      <c r="D93" s="25" t="s">
        <v>22</v>
      </c>
      <c r="E93" s="98">
        <f>E94*1.2</f>
        <v>46.8</v>
      </c>
      <c r="F93" s="99"/>
      <c r="G93" s="89">
        <f>E93*20%</f>
        <v>9.36</v>
      </c>
      <c r="H93" s="98">
        <f>E93+G93</f>
        <v>56.16</v>
      </c>
      <c r="I93" s="99"/>
      <c r="J93" s="50"/>
    </row>
    <row r="94" spans="1:10" ht="15">
      <c r="A94" s="32">
        <v>39</v>
      </c>
      <c r="B94" s="16" t="s">
        <v>39</v>
      </c>
      <c r="C94" s="46">
        <v>2</v>
      </c>
      <c r="D94" s="75"/>
      <c r="E94" s="102">
        <v>39</v>
      </c>
      <c r="F94" s="103"/>
      <c r="G94" s="90">
        <f>E94*20%</f>
        <v>7.800000000000001</v>
      </c>
      <c r="H94" s="102">
        <f>E94+G94</f>
        <v>46.8</v>
      </c>
      <c r="I94" s="103"/>
      <c r="J94" s="50"/>
    </row>
    <row r="95" spans="1:10" ht="15">
      <c r="A95" s="32">
        <v>40</v>
      </c>
      <c r="B95" s="16" t="s">
        <v>40</v>
      </c>
      <c r="C95" s="74">
        <v>1</v>
      </c>
      <c r="D95" s="41" t="s">
        <v>3</v>
      </c>
      <c r="E95" s="98">
        <f>E96*1.2</f>
        <v>49.199999999999996</v>
      </c>
      <c r="F95" s="99"/>
      <c r="G95" s="89">
        <f>E95*20%</f>
        <v>9.84</v>
      </c>
      <c r="H95" s="98">
        <f>E95+G95</f>
        <v>59.03999999999999</v>
      </c>
      <c r="I95" s="99"/>
      <c r="J95" s="50"/>
    </row>
    <row r="96" spans="1:10" ht="15">
      <c r="A96" s="35">
        <v>41</v>
      </c>
      <c r="B96" s="33"/>
      <c r="C96" s="46">
        <v>2</v>
      </c>
      <c r="D96" s="75"/>
      <c r="E96" s="102">
        <v>41</v>
      </c>
      <c r="F96" s="103"/>
      <c r="G96" s="91">
        <f>E96*20%</f>
        <v>8.200000000000001</v>
      </c>
      <c r="H96" s="102">
        <f>E96+G96</f>
        <v>49.2</v>
      </c>
      <c r="I96" s="103"/>
      <c r="J96" s="50"/>
    </row>
    <row r="97" spans="1:10" ht="15">
      <c r="A97" s="108" t="s">
        <v>34</v>
      </c>
      <c r="B97" s="108"/>
      <c r="C97" s="108"/>
      <c r="D97" s="108"/>
      <c r="E97" s="108"/>
      <c r="F97" s="108"/>
      <c r="G97" s="108"/>
      <c r="H97" s="108"/>
      <c r="I97" s="108"/>
      <c r="J97" s="50"/>
    </row>
    <row r="98" spans="1:10" ht="15">
      <c r="A98" s="108" t="s">
        <v>74</v>
      </c>
      <c r="B98" s="108"/>
      <c r="C98" s="108"/>
      <c r="D98" s="108"/>
      <c r="E98" s="108"/>
      <c r="F98" s="108"/>
      <c r="G98" s="108"/>
      <c r="H98" s="108"/>
      <c r="I98" s="108"/>
      <c r="J98" s="50"/>
    </row>
    <row r="99" spans="1:10" ht="12.75">
      <c r="A99" s="12" t="s">
        <v>8</v>
      </c>
      <c r="B99" s="13" t="s">
        <v>44</v>
      </c>
      <c r="C99" s="12" t="s">
        <v>0</v>
      </c>
      <c r="D99" s="12" t="s">
        <v>46</v>
      </c>
      <c r="E99" s="11" t="s">
        <v>48</v>
      </c>
      <c r="F99" s="14"/>
      <c r="G99" s="13" t="s">
        <v>4</v>
      </c>
      <c r="H99" s="11" t="s">
        <v>48</v>
      </c>
      <c r="I99" s="14"/>
      <c r="J99" s="50"/>
    </row>
    <row r="100" spans="1:10" ht="12.75">
      <c r="A100" s="16" t="s">
        <v>35</v>
      </c>
      <c r="B100" s="17" t="s">
        <v>45</v>
      </c>
      <c r="C100" s="16"/>
      <c r="D100" s="16" t="s">
        <v>1</v>
      </c>
      <c r="E100" s="15" t="s">
        <v>72</v>
      </c>
      <c r="F100" s="18"/>
      <c r="G100" s="17" t="s">
        <v>5</v>
      </c>
      <c r="H100" s="15" t="s">
        <v>49</v>
      </c>
      <c r="I100" s="18"/>
      <c r="J100" s="50"/>
    </row>
    <row r="101" spans="1:10" ht="12.75">
      <c r="A101" s="20"/>
      <c r="B101" s="21"/>
      <c r="C101" s="20"/>
      <c r="D101" s="20"/>
      <c r="E101" s="19"/>
      <c r="F101" s="22"/>
      <c r="G101" s="17" t="s">
        <v>6</v>
      </c>
      <c r="H101" s="19"/>
      <c r="I101" s="22"/>
      <c r="J101" s="50"/>
    </row>
    <row r="102" spans="1:10" ht="15">
      <c r="A102" s="23">
        <v>42</v>
      </c>
      <c r="B102" s="76" t="s">
        <v>38</v>
      </c>
      <c r="C102" s="23">
        <v>1</v>
      </c>
      <c r="D102" s="25" t="s">
        <v>22</v>
      </c>
      <c r="E102" s="98">
        <f>E103*1.2</f>
        <v>49.199999999999996</v>
      </c>
      <c r="F102" s="99"/>
      <c r="G102" s="89">
        <f>E102*20%</f>
        <v>9.84</v>
      </c>
      <c r="H102" s="98">
        <f>E102+G102</f>
        <v>59.03999999999999</v>
      </c>
      <c r="I102" s="99"/>
      <c r="J102" s="50"/>
    </row>
    <row r="103" spans="1:10" ht="15">
      <c r="A103" s="33">
        <v>43</v>
      </c>
      <c r="B103" s="77">
        <v>2</v>
      </c>
      <c r="C103" s="33">
        <v>2</v>
      </c>
      <c r="D103" s="31"/>
      <c r="E103" s="102">
        <v>41</v>
      </c>
      <c r="F103" s="103"/>
      <c r="G103" s="90">
        <f>E103*20%</f>
        <v>8.200000000000001</v>
      </c>
      <c r="H103" s="102">
        <f>E103+G103</f>
        <v>49.2</v>
      </c>
      <c r="I103" s="103"/>
      <c r="J103" s="50"/>
    </row>
    <row r="104" spans="1:10" ht="15">
      <c r="A104" s="23">
        <v>44</v>
      </c>
      <c r="B104" s="23"/>
      <c r="C104" s="26">
        <v>1</v>
      </c>
      <c r="D104" s="41" t="s">
        <v>3</v>
      </c>
      <c r="E104" s="116">
        <f>E105*1.2</f>
        <v>54</v>
      </c>
      <c r="F104" s="117"/>
      <c r="G104" s="28">
        <f>E104*20%</f>
        <v>10.8</v>
      </c>
      <c r="H104" s="130">
        <f>E104+G104</f>
        <v>64.8</v>
      </c>
      <c r="I104" s="131"/>
      <c r="J104" s="50"/>
    </row>
    <row r="105" spans="1:10" ht="15">
      <c r="A105" s="33">
        <v>45</v>
      </c>
      <c r="B105" s="33"/>
      <c r="C105" s="35">
        <v>2</v>
      </c>
      <c r="D105" s="75"/>
      <c r="E105" s="118">
        <v>45</v>
      </c>
      <c r="F105" s="119"/>
      <c r="G105" s="40">
        <f>E105*20%</f>
        <v>9</v>
      </c>
      <c r="H105" s="132">
        <f>E105+G105</f>
        <v>54</v>
      </c>
      <c r="I105" s="133"/>
      <c r="J105" s="50"/>
    </row>
    <row r="106" spans="1:10" ht="14.25">
      <c r="A106" s="128" t="s">
        <v>65</v>
      </c>
      <c r="B106" s="121"/>
      <c r="C106" s="121"/>
      <c r="D106" s="121"/>
      <c r="E106" s="121"/>
      <c r="F106" s="121"/>
      <c r="G106" s="121"/>
      <c r="H106" s="121"/>
      <c r="I106" s="129"/>
      <c r="J106" s="50"/>
    </row>
    <row r="107" spans="1:10" ht="15">
      <c r="A107" s="107" t="s">
        <v>63</v>
      </c>
      <c r="B107" s="108"/>
      <c r="C107" s="108"/>
      <c r="D107" s="108"/>
      <c r="E107" s="108"/>
      <c r="F107" s="108"/>
      <c r="G107" s="108"/>
      <c r="H107" s="108"/>
      <c r="I107" s="109"/>
      <c r="J107" s="50"/>
    </row>
    <row r="108" spans="1:10" ht="15">
      <c r="A108" s="23">
        <v>46</v>
      </c>
      <c r="B108" s="24" t="s">
        <v>55</v>
      </c>
      <c r="C108" s="23">
        <v>1.2</v>
      </c>
      <c r="D108" s="41" t="s">
        <v>59</v>
      </c>
      <c r="E108" s="98">
        <v>31</v>
      </c>
      <c r="F108" s="99"/>
      <c r="G108" s="89">
        <f>E108*20%</f>
        <v>6.2</v>
      </c>
      <c r="H108" s="98">
        <f>E108+G108</f>
        <v>37.2</v>
      </c>
      <c r="I108" s="99"/>
      <c r="J108" s="50"/>
    </row>
    <row r="109" spans="1:10" ht="15">
      <c r="A109" s="33"/>
      <c r="B109" s="30" t="s">
        <v>56</v>
      </c>
      <c r="C109" s="33"/>
      <c r="D109" s="75"/>
      <c r="E109" s="95"/>
      <c r="F109" s="96"/>
      <c r="G109" s="91"/>
      <c r="H109" s="95"/>
      <c r="I109" s="96"/>
      <c r="J109" s="50"/>
    </row>
    <row r="110" spans="1:10" ht="15">
      <c r="A110" s="23"/>
      <c r="B110" s="44" t="s">
        <v>57</v>
      </c>
      <c r="C110" s="23"/>
      <c r="D110" s="41"/>
      <c r="E110" s="80"/>
      <c r="F110" s="42"/>
      <c r="G110" s="28"/>
      <c r="H110" s="80"/>
      <c r="I110" s="42"/>
      <c r="J110" s="50"/>
    </row>
    <row r="111" spans="1:10" ht="15">
      <c r="A111" s="29">
        <v>47</v>
      </c>
      <c r="B111" s="44" t="s">
        <v>40</v>
      </c>
      <c r="C111" s="29">
        <v>3</v>
      </c>
      <c r="D111" s="31" t="s">
        <v>16</v>
      </c>
      <c r="E111" s="100">
        <v>32</v>
      </c>
      <c r="F111" s="101"/>
      <c r="G111" s="90">
        <f>E111*20%</f>
        <v>6.4</v>
      </c>
      <c r="H111" s="100">
        <f>E111+G111</f>
        <v>38.4</v>
      </c>
      <c r="I111" s="101"/>
      <c r="J111" s="50"/>
    </row>
    <row r="112" spans="1:10" ht="15">
      <c r="A112" s="33"/>
      <c r="B112" s="45" t="s">
        <v>58</v>
      </c>
      <c r="C112" s="33"/>
      <c r="D112" s="75"/>
      <c r="E112" s="78"/>
      <c r="F112" s="79"/>
      <c r="G112" s="40"/>
      <c r="H112" s="78"/>
      <c r="I112" s="79"/>
      <c r="J112" s="50"/>
    </row>
    <row r="113" spans="1:10" ht="15">
      <c r="A113" s="108" t="s">
        <v>23</v>
      </c>
      <c r="B113" s="108"/>
      <c r="C113" s="108"/>
      <c r="D113" s="108"/>
      <c r="E113" s="108"/>
      <c r="F113" s="108"/>
      <c r="G113" s="108"/>
      <c r="H113" s="108"/>
      <c r="I113" s="108"/>
      <c r="J113" s="50"/>
    </row>
    <row r="114" spans="1:10" ht="15">
      <c r="A114" s="110" t="s">
        <v>75</v>
      </c>
      <c r="B114" s="110"/>
      <c r="C114" s="110"/>
      <c r="D114" s="110"/>
      <c r="E114" s="110"/>
      <c r="F114" s="110"/>
      <c r="G114" s="110"/>
      <c r="H114" s="110"/>
      <c r="I114" s="110"/>
      <c r="J114" s="50"/>
    </row>
    <row r="115" spans="1:10" ht="15">
      <c r="A115" s="110" t="s">
        <v>10</v>
      </c>
      <c r="B115" s="110"/>
      <c r="C115" s="110"/>
      <c r="D115" s="110"/>
      <c r="E115" s="110"/>
      <c r="F115" s="110"/>
      <c r="G115" s="110"/>
      <c r="H115" s="110"/>
      <c r="I115" s="110"/>
      <c r="J115" s="50"/>
    </row>
    <row r="116" spans="1:10" ht="15">
      <c r="A116" s="111" t="s">
        <v>24</v>
      </c>
      <c r="B116" s="111"/>
      <c r="C116" s="111"/>
      <c r="D116" s="111"/>
      <c r="E116" s="111"/>
      <c r="F116" s="111"/>
      <c r="G116" s="111"/>
      <c r="H116" s="111"/>
      <c r="I116" s="111"/>
      <c r="J116" s="50"/>
    </row>
    <row r="117" spans="1:10" ht="15">
      <c r="A117" s="111" t="s">
        <v>25</v>
      </c>
      <c r="B117" s="111"/>
      <c r="C117" s="111"/>
      <c r="D117" s="111"/>
      <c r="E117" s="111"/>
      <c r="F117" s="111"/>
      <c r="G117" s="111"/>
      <c r="H117" s="111"/>
      <c r="I117" s="111"/>
      <c r="J117" s="50"/>
    </row>
    <row r="118" spans="1:10" ht="15">
      <c r="A118" s="111" t="s">
        <v>64</v>
      </c>
      <c r="B118" s="111"/>
      <c r="C118" s="111"/>
      <c r="D118" s="111"/>
      <c r="E118" s="111"/>
      <c r="F118" s="111"/>
      <c r="G118" s="111"/>
      <c r="H118" s="111"/>
      <c r="I118" s="111"/>
      <c r="J118" s="50"/>
    </row>
    <row r="119" spans="1:10" ht="15">
      <c r="A119" s="23">
        <v>48</v>
      </c>
      <c r="B119" s="27" t="s">
        <v>76</v>
      </c>
      <c r="C119" s="24">
        <v>1</v>
      </c>
      <c r="D119" s="81" t="s">
        <v>36</v>
      </c>
      <c r="E119" s="98">
        <f>E120*1.2</f>
        <v>64.8</v>
      </c>
      <c r="F119" s="99"/>
      <c r="G119" s="89">
        <f>E119*20%</f>
        <v>12.96</v>
      </c>
      <c r="H119" s="98">
        <f aca="true" t="shared" si="9" ref="H119:H124">E119+G119</f>
        <v>77.75999999999999</v>
      </c>
      <c r="I119" s="99"/>
      <c r="J119" s="50"/>
    </row>
    <row r="120" spans="1:10" ht="15">
      <c r="A120" s="29">
        <v>49</v>
      </c>
      <c r="B120" s="7"/>
      <c r="C120" s="30">
        <v>2</v>
      </c>
      <c r="D120" s="7"/>
      <c r="E120" s="100">
        <v>54</v>
      </c>
      <c r="F120" s="101"/>
      <c r="G120" s="90">
        <f aca="true" t="shared" si="10" ref="G120:G130">E120*20%</f>
        <v>10.8</v>
      </c>
      <c r="H120" s="100">
        <f t="shared" si="9"/>
        <v>64.8</v>
      </c>
      <c r="I120" s="101"/>
      <c r="J120" s="50"/>
    </row>
    <row r="121" spans="1:10" ht="15">
      <c r="A121" s="33">
        <v>50</v>
      </c>
      <c r="B121" s="36"/>
      <c r="C121" s="34">
        <v>3</v>
      </c>
      <c r="D121" s="36"/>
      <c r="E121" s="102">
        <f>E120*0.8</f>
        <v>43.2</v>
      </c>
      <c r="F121" s="103"/>
      <c r="G121" s="90">
        <f t="shared" si="10"/>
        <v>8.64</v>
      </c>
      <c r="H121" s="102">
        <f t="shared" si="9"/>
        <v>51.84</v>
      </c>
      <c r="I121" s="103"/>
      <c r="J121" s="50"/>
    </row>
    <row r="122" spans="1:10" ht="15">
      <c r="A122" s="23">
        <v>51</v>
      </c>
      <c r="B122" s="27"/>
      <c r="C122" s="24">
        <v>1</v>
      </c>
      <c r="D122" s="27" t="s">
        <v>2</v>
      </c>
      <c r="E122" s="98">
        <f>E123*1.2</f>
        <v>91.2</v>
      </c>
      <c r="F122" s="99"/>
      <c r="G122" s="89">
        <f t="shared" si="10"/>
        <v>18.240000000000002</v>
      </c>
      <c r="H122" s="98">
        <f t="shared" si="9"/>
        <v>109.44</v>
      </c>
      <c r="I122" s="99"/>
      <c r="J122" s="50"/>
    </row>
    <row r="123" spans="1:10" ht="15">
      <c r="A123" s="29">
        <v>52</v>
      </c>
      <c r="B123" s="7"/>
      <c r="C123" s="30">
        <v>2</v>
      </c>
      <c r="D123" s="7"/>
      <c r="E123" s="100">
        <v>76</v>
      </c>
      <c r="F123" s="101"/>
      <c r="G123" s="90">
        <f t="shared" si="10"/>
        <v>15.200000000000001</v>
      </c>
      <c r="H123" s="100">
        <f t="shared" si="9"/>
        <v>91.2</v>
      </c>
      <c r="I123" s="101"/>
      <c r="J123" s="50"/>
    </row>
    <row r="124" spans="1:10" ht="15">
      <c r="A124" s="33">
        <v>53</v>
      </c>
      <c r="B124" s="36"/>
      <c r="C124" s="34">
        <v>3</v>
      </c>
      <c r="D124" s="36"/>
      <c r="E124" s="102">
        <f>E123*0.8</f>
        <v>60.800000000000004</v>
      </c>
      <c r="F124" s="103"/>
      <c r="G124" s="90">
        <f t="shared" si="10"/>
        <v>12.160000000000002</v>
      </c>
      <c r="H124" s="102">
        <f t="shared" si="9"/>
        <v>72.96000000000001</v>
      </c>
      <c r="I124" s="103"/>
      <c r="J124" s="50"/>
    </row>
    <row r="125" spans="1:10" ht="15">
      <c r="A125" s="23">
        <v>54</v>
      </c>
      <c r="B125" s="81" t="s">
        <v>52</v>
      </c>
      <c r="C125" s="24">
        <v>1</v>
      </c>
      <c r="D125" s="27" t="s">
        <v>26</v>
      </c>
      <c r="E125" s="98">
        <f>E126*1.2</f>
        <v>163.2</v>
      </c>
      <c r="F125" s="99"/>
      <c r="G125" s="89">
        <f t="shared" si="10"/>
        <v>32.64</v>
      </c>
      <c r="H125" s="98">
        <f aca="true" t="shared" si="11" ref="H125:H130">E125+G125</f>
        <v>195.83999999999997</v>
      </c>
      <c r="I125" s="99"/>
      <c r="J125" s="50"/>
    </row>
    <row r="126" spans="1:10" ht="15">
      <c r="A126" s="29">
        <v>55</v>
      </c>
      <c r="B126" s="7"/>
      <c r="C126" s="30">
        <v>2</v>
      </c>
      <c r="D126" s="7"/>
      <c r="E126" s="100">
        <v>136</v>
      </c>
      <c r="F126" s="101"/>
      <c r="G126" s="90">
        <f t="shared" si="10"/>
        <v>27.200000000000003</v>
      </c>
      <c r="H126" s="100">
        <f t="shared" si="11"/>
        <v>163.2</v>
      </c>
      <c r="I126" s="101"/>
      <c r="J126" s="50"/>
    </row>
    <row r="127" spans="1:10" ht="15">
      <c r="A127" s="33">
        <v>56</v>
      </c>
      <c r="B127" s="36"/>
      <c r="C127" s="34">
        <v>3</v>
      </c>
      <c r="D127" s="36"/>
      <c r="E127" s="102">
        <f>E126*0.8</f>
        <v>108.80000000000001</v>
      </c>
      <c r="F127" s="103"/>
      <c r="G127" s="90">
        <f t="shared" si="10"/>
        <v>21.760000000000005</v>
      </c>
      <c r="H127" s="102">
        <f t="shared" si="11"/>
        <v>130.56</v>
      </c>
      <c r="I127" s="103"/>
      <c r="J127" s="50"/>
    </row>
    <row r="128" spans="1:10" ht="15">
      <c r="A128" s="23">
        <v>57</v>
      </c>
      <c r="B128" s="27"/>
      <c r="C128" s="24">
        <v>1</v>
      </c>
      <c r="D128" s="27" t="s">
        <v>51</v>
      </c>
      <c r="E128" s="98">
        <f>E129*1.2</f>
        <v>183.6</v>
      </c>
      <c r="F128" s="99"/>
      <c r="G128" s="89">
        <f t="shared" si="10"/>
        <v>36.72</v>
      </c>
      <c r="H128" s="98">
        <f t="shared" si="11"/>
        <v>220.32</v>
      </c>
      <c r="I128" s="99"/>
      <c r="J128" s="50"/>
    </row>
    <row r="129" spans="1:10" ht="15">
      <c r="A129" s="29">
        <v>58</v>
      </c>
      <c r="B129" s="7"/>
      <c r="C129" s="30">
        <v>2</v>
      </c>
      <c r="D129" s="7"/>
      <c r="E129" s="100">
        <v>153</v>
      </c>
      <c r="F129" s="101"/>
      <c r="G129" s="90">
        <f t="shared" si="10"/>
        <v>30.6</v>
      </c>
      <c r="H129" s="100">
        <f t="shared" si="11"/>
        <v>183.6</v>
      </c>
      <c r="I129" s="101"/>
      <c r="J129" s="50"/>
    </row>
    <row r="130" spans="1:10" ht="15">
      <c r="A130" s="33">
        <v>59</v>
      </c>
      <c r="B130" s="36"/>
      <c r="C130" s="34">
        <v>3</v>
      </c>
      <c r="D130" s="36"/>
      <c r="E130" s="102">
        <f>E129*0.8</f>
        <v>122.4</v>
      </c>
      <c r="F130" s="103"/>
      <c r="G130" s="91">
        <f t="shared" si="10"/>
        <v>24.480000000000004</v>
      </c>
      <c r="H130" s="102">
        <f t="shared" si="11"/>
        <v>146.88</v>
      </c>
      <c r="I130" s="103"/>
      <c r="J130" s="50"/>
    </row>
    <row r="131" spans="1:10" ht="15">
      <c r="A131" s="112" t="s">
        <v>60</v>
      </c>
      <c r="B131" s="113"/>
      <c r="C131" s="113"/>
      <c r="D131" s="113"/>
      <c r="E131" s="113"/>
      <c r="F131" s="113"/>
      <c r="G131" s="108"/>
      <c r="H131" s="113"/>
      <c r="I131" s="114"/>
      <c r="J131" s="50"/>
    </row>
    <row r="132" spans="1:10" ht="15">
      <c r="A132" s="107" t="s">
        <v>15</v>
      </c>
      <c r="B132" s="108"/>
      <c r="C132" s="108"/>
      <c r="D132" s="108"/>
      <c r="E132" s="108"/>
      <c r="F132" s="108"/>
      <c r="G132" s="108"/>
      <c r="H132" s="108"/>
      <c r="I132" s="109"/>
      <c r="J132" s="50"/>
    </row>
    <row r="133" spans="1:10" ht="15">
      <c r="A133" s="107" t="s">
        <v>64</v>
      </c>
      <c r="B133" s="108"/>
      <c r="C133" s="108"/>
      <c r="D133" s="108"/>
      <c r="E133" s="108"/>
      <c r="F133" s="108"/>
      <c r="G133" s="108"/>
      <c r="H133" s="108"/>
      <c r="I133" s="109"/>
      <c r="J133" s="50"/>
    </row>
    <row r="134" spans="1:10" ht="15">
      <c r="A134" s="23">
        <v>60</v>
      </c>
      <c r="B134" s="23" t="s">
        <v>62</v>
      </c>
      <c r="C134" s="24">
        <v>1</v>
      </c>
      <c r="D134" s="23" t="s">
        <v>27</v>
      </c>
      <c r="E134" s="98">
        <f>E135*1.2</f>
        <v>170.4</v>
      </c>
      <c r="F134" s="99"/>
      <c r="G134" s="89">
        <f>E134*20%</f>
        <v>34.080000000000005</v>
      </c>
      <c r="H134" s="98">
        <f>E134+G134</f>
        <v>204.48000000000002</v>
      </c>
      <c r="I134" s="99"/>
      <c r="J134" s="50"/>
    </row>
    <row r="135" spans="1:10" ht="15">
      <c r="A135" s="29">
        <v>61</v>
      </c>
      <c r="B135" s="30">
        <v>1.5</v>
      </c>
      <c r="C135" s="34">
        <v>2</v>
      </c>
      <c r="D135" s="33"/>
      <c r="E135" s="102">
        <v>142</v>
      </c>
      <c r="F135" s="103"/>
      <c r="G135" s="90">
        <f>E135*20%</f>
        <v>28.400000000000002</v>
      </c>
      <c r="H135" s="102">
        <f>E135+G135</f>
        <v>170.4</v>
      </c>
      <c r="I135" s="103"/>
      <c r="J135" s="50"/>
    </row>
    <row r="136" spans="1:10" ht="15">
      <c r="A136" s="29">
        <v>62</v>
      </c>
      <c r="B136" s="29"/>
      <c r="C136" s="24">
        <v>1</v>
      </c>
      <c r="D136" s="23" t="s">
        <v>51</v>
      </c>
      <c r="E136" s="98">
        <f>E137*1.2</f>
        <v>186</v>
      </c>
      <c r="F136" s="99"/>
      <c r="G136" s="89">
        <f>E136*20%</f>
        <v>37.2</v>
      </c>
      <c r="H136" s="98">
        <f>E136+G136</f>
        <v>223.2</v>
      </c>
      <c r="I136" s="99"/>
      <c r="J136" s="50"/>
    </row>
    <row r="137" spans="1:10" ht="15">
      <c r="A137" s="33">
        <v>63</v>
      </c>
      <c r="B137" s="33"/>
      <c r="C137" s="34">
        <v>2</v>
      </c>
      <c r="D137" s="33"/>
      <c r="E137" s="102">
        <v>155</v>
      </c>
      <c r="F137" s="103"/>
      <c r="G137" s="91">
        <f>E137*20%</f>
        <v>31</v>
      </c>
      <c r="H137" s="102">
        <f>E137+G137</f>
        <v>186</v>
      </c>
      <c r="I137" s="103"/>
      <c r="J137" s="50"/>
    </row>
    <row r="138" spans="1:10" ht="15">
      <c r="A138" s="106" t="s">
        <v>66</v>
      </c>
      <c r="B138" s="106"/>
      <c r="C138" s="106"/>
      <c r="D138" s="106"/>
      <c r="E138" s="106"/>
      <c r="F138" s="106"/>
      <c r="G138" s="106"/>
      <c r="H138" s="106"/>
      <c r="I138" s="106"/>
      <c r="J138" s="7"/>
    </row>
    <row r="139" spans="1:10" ht="15">
      <c r="A139" s="115" t="s">
        <v>28</v>
      </c>
      <c r="B139" s="115"/>
      <c r="C139" s="115"/>
      <c r="D139" s="115"/>
      <c r="E139" s="115"/>
      <c r="F139" s="115"/>
      <c r="G139" s="115"/>
      <c r="H139" s="115"/>
      <c r="I139" s="115"/>
      <c r="J139" s="50"/>
    </row>
    <row r="140" spans="1:10" ht="15">
      <c r="A140" s="26"/>
      <c r="B140" s="27" t="s">
        <v>29</v>
      </c>
      <c r="C140" s="27"/>
      <c r="D140" s="12" t="s">
        <v>30</v>
      </c>
      <c r="E140" s="11" t="s">
        <v>48</v>
      </c>
      <c r="F140" s="14"/>
      <c r="G140" s="13" t="s">
        <v>4</v>
      </c>
      <c r="H140" s="11" t="s">
        <v>48</v>
      </c>
      <c r="I140" s="14"/>
      <c r="J140" s="50"/>
    </row>
    <row r="141" spans="1:10" ht="15">
      <c r="A141" s="32"/>
      <c r="B141" s="7"/>
      <c r="C141" s="7"/>
      <c r="D141" s="16"/>
      <c r="E141" s="15" t="s">
        <v>47</v>
      </c>
      <c r="F141" s="18"/>
      <c r="G141" s="17" t="s">
        <v>5</v>
      </c>
      <c r="H141" s="15" t="s">
        <v>49</v>
      </c>
      <c r="I141" s="18"/>
      <c r="J141" s="50"/>
    </row>
    <row r="142" spans="1:10" ht="15">
      <c r="A142" s="35"/>
      <c r="B142" s="36"/>
      <c r="C142" s="36"/>
      <c r="D142" s="33"/>
      <c r="E142" s="19"/>
      <c r="F142" s="22"/>
      <c r="G142" s="21" t="s">
        <v>6</v>
      </c>
      <c r="H142" s="19"/>
      <c r="I142" s="22"/>
      <c r="J142" s="50"/>
    </row>
    <row r="143" spans="1:10" ht="15">
      <c r="A143" s="82">
        <v>64</v>
      </c>
      <c r="B143" s="83" t="s">
        <v>31</v>
      </c>
      <c r="C143" s="83"/>
      <c r="D143" s="82" t="s">
        <v>32</v>
      </c>
      <c r="E143" s="104">
        <v>38</v>
      </c>
      <c r="F143" s="105"/>
      <c r="G143" s="97">
        <f>E143*20%</f>
        <v>7.6000000000000005</v>
      </c>
      <c r="H143" s="104">
        <f>E143+G143</f>
        <v>45.6</v>
      </c>
      <c r="I143" s="105"/>
      <c r="J143" s="50"/>
    </row>
    <row r="144" spans="1:10" ht="15">
      <c r="A144" s="7"/>
      <c r="B144" s="7"/>
      <c r="C144" s="7"/>
      <c r="D144" s="7"/>
      <c r="E144" s="7"/>
      <c r="F144" s="7"/>
      <c r="G144" s="9"/>
      <c r="H144" s="8"/>
      <c r="I144" s="7"/>
      <c r="J144" s="50"/>
    </row>
    <row r="145" spans="1:16" ht="15">
      <c r="A145" s="7"/>
      <c r="B145" s="7"/>
      <c r="C145" s="7"/>
      <c r="D145" s="7"/>
      <c r="E145" s="7"/>
      <c r="F145" s="7"/>
      <c r="G145" s="9"/>
      <c r="H145" s="8"/>
      <c r="I145" s="7"/>
      <c r="J145" s="17"/>
      <c r="K145" s="1"/>
      <c r="L145" s="1"/>
      <c r="M145" s="1"/>
      <c r="N145" s="1"/>
      <c r="O145" s="1"/>
      <c r="P145" s="1"/>
    </row>
    <row r="146" spans="1:16" ht="15">
      <c r="A146" s="7"/>
      <c r="B146" s="7"/>
      <c r="C146" s="7"/>
      <c r="D146" s="7"/>
      <c r="E146" s="7"/>
      <c r="F146" s="7"/>
      <c r="G146" s="9"/>
      <c r="H146" s="8"/>
      <c r="I146" s="7"/>
      <c r="J146" s="17"/>
      <c r="K146" s="1"/>
      <c r="L146" s="1"/>
      <c r="M146" s="1"/>
      <c r="N146" s="1"/>
      <c r="O146" s="1"/>
      <c r="P146" s="1"/>
    </row>
    <row r="147" spans="1:10" ht="15">
      <c r="A147" s="7"/>
      <c r="B147" s="7"/>
      <c r="C147" s="7"/>
      <c r="D147" s="7"/>
      <c r="E147" s="7"/>
      <c r="F147" s="7"/>
      <c r="G147" s="9"/>
      <c r="H147" s="8"/>
      <c r="I147" s="7"/>
      <c r="J147" s="50"/>
    </row>
    <row r="148" ht="12.75">
      <c r="A148" s="50"/>
    </row>
    <row r="149" ht="12.75">
      <c r="A149" s="50"/>
    </row>
    <row r="150" ht="12.75">
      <c r="A150" s="50"/>
    </row>
    <row r="151" ht="12.75">
      <c r="A151" s="50"/>
    </row>
    <row r="152" ht="12.75">
      <c r="A152" s="50"/>
    </row>
    <row r="153" ht="12.75">
      <c r="A153" s="50"/>
    </row>
    <row r="154" ht="12.75">
      <c r="A154" s="50"/>
    </row>
    <row r="155" ht="12.75">
      <c r="A155" s="50"/>
    </row>
    <row r="156" ht="12.75">
      <c r="A156" s="50"/>
    </row>
    <row r="157" ht="12.75">
      <c r="A157" s="50"/>
    </row>
    <row r="158" ht="12.75">
      <c r="A158" s="50"/>
    </row>
    <row r="159" ht="12.75">
      <c r="A159" s="50"/>
    </row>
    <row r="160" ht="12.75">
      <c r="A160" s="50"/>
    </row>
    <row r="161" ht="12.75">
      <c r="A161" s="50"/>
    </row>
    <row r="162" ht="12.75">
      <c r="A162" s="50"/>
    </row>
    <row r="163" ht="12.75">
      <c r="A163" s="50"/>
    </row>
    <row r="164" ht="12.75">
      <c r="A164" s="50"/>
    </row>
    <row r="165" ht="12.75">
      <c r="A165" s="50"/>
    </row>
    <row r="166" ht="12.75">
      <c r="A166" s="50"/>
    </row>
    <row r="167" ht="12.75">
      <c r="A167" s="50"/>
    </row>
    <row r="168" ht="12.75">
      <c r="A168" s="50"/>
    </row>
    <row r="169" ht="12.75">
      <c r="A169" s="50"/>
    </row>
    <row r="170" ht="12.75">
      <c r="A170" s="50"/>
    </row>
    <row r="171" ht="12.75">
      <c r="A171" s="50"/>
    </row>
    <row r="172" ht="12.75">
      <c r="A172" s="50"/>
    </row>
    <row r="173" ht="12.75">
      <c r="A173" s="50"/>
    </row>
    <row r="174" ht="12.75">
      <c r="A174" s="50"/>
    </row>
    <row r="175" ht="12.75">
      <c r="A175" s="50"/>
    </row>
    <row r="176" ht="12.75">
      <c r="A176" s="50"/>
    </row>
    <row r="177" ht="12.75">
      <c r="A177" s="50"/>
    </row>
    <row r="178" ht="12.75">
      <c r="A178" s="50"/>
    </row>
    <row r="179" ht="12.75">
      <c r="A179" s="50"/>
    </row>
    <row r="180" ht="12.75">
      <c r="A180" s="50"/>
    </row>
    <row r="181" ht="12.75">
      <c r="A181" s="50"/>
    </row>
    <row r="182" ht="12.75">
      <c r="A182" s="50"/>
    </row>
    <row r="183" ht="12.75">
      <c r="A183" s="50"/>
    </row>
    <row r="184" ht="12.75">
      <c r="A184" s="50"/>
    </row>
    <row r="185" ht="12.75">
      <c r="A185" s="50"/>
    </row>
    <row r="186" ht="12.75">
      <c r="A186" s="50"/>
    </row>
    <row r="187" ht="12.75">
      <c r="A187" s="50"/>
    </row>
    <row r="188" ht="12.75">
      <c r="A188" s="50"/>
    </row>
    <row r="189" ht="12.75">
      <c r="A189" s="50"/>
    </row>
    <row r="190" ht="12.75">
      <c r="A190" s="50"/>
    </row>
    <row r="191" ht="12.75">
      <c r="A191" s="50"/>
    </row>
    <row r="192" ht="12.75">
      <c r="A192" s="50"/>
    </row>
    <row r="193" ht="12.75">
      <c r="A193" s="50"/>
    </row>
    <row r="194" ht="12.75">
      <c r="A194" s="50"/>
    </row>
    <row r="195" ht="12.75">
      <c r="A195" s="50"/>
    </row>
    <row r="196" ht="12.75">
      <c r="A196" s="50"/>
    </row>
    <row r="197" ht="12.75">
      <c r="A197" s="50"/>
    </row>
    <row r="198" ht="12.75">
      <c r="A198" s="50"/>
    </row>
    <row r="199" ht="12.75">
      <c r="A199" s="50"/>
    </row>
    <row r="200" ht="12.75">
      <c r="A200" s="50"/>
    </row>
    <row r="201" ht="12.75">
      <c r="A201" s="50"/>
    </row>
    <row r="202" ht="12.75">
      <c r="A202" s="50"/>
    </row>
    <row r="203" ht="12.75">
      <c r="A203" s="50"/>
    </row>
    <row r="204" spans="1:12" ht="12.75">
      <c r="A204" s="50"/>
      <c r="L204" t="s">
        <v>7</v>
      </c>
    </row>
    <row r="205" ht="12.75">
      <c r="A205" s="50"/>
    </row>
    <row r="206" ht="12.75">
      <c r="A206" s="50"/>
    </row>
    <row r="207" ht="12.75">
      <c r="A207" s="50"/>
    </row>
    <row r="208" ht="12.75">
      <c r="A208" s="50"/>
    </row>
    <row r="209" ht="12.75">
      <c r="A209" s="69"/>
    </row>
    <row r="210" ht="12.75">
      <c r="A210" s="69"/>
    </row>
    <row r="211" ht="12.75">
      <c r="A211" s="69"/>
    </row>
    <row r="212" ht="12.75">
      <c r="A212" s="69"/>
    </row>
    <row r="213" ht="12.75">
      <c r="A213" s="69"/>
    </row>
    <row r="214" ht="12.75">
      <c r="A214" s="69"/>
    </row>
    <row r="215" ht="12.75">
      <c r="A215" s="69"/>
    </row>
    <row r="216" ht="12.75">
      <c r="A216" s="69"/>
    </row>
    <row r="217" ht="12.75">
      <c r="A217" s="69"/>
    </row>
    <row r="218" ht="12.75">
      <c r="A218" s="69"/>
    </row>
    <row r="219" ht="12.75">
      <c r="A219" s="69"/>
    </row>
    <row r="220" ht="12.75">
      <c r="A220" s="69"/>
    </row>
    <row r="221" ht="12.75">
      <c r="A221" s="69"/>
    </row>
    <row r="222" ht="12.75">
      <c r="A222" s="69"/>
    </row>
    <row r="223" ht="12.75">
      <c r="A223" s="69"/>
    </row>
    <row r="224" ht="12.75">
      <c r="A224" s="69"/>
    </row>
    <row r="225" ht="12.75">
      <c r="A225" s="69"/>
    </row>
    <row r="226" ht="12.75">
      <c r="A226" s="69"/>
    </row>
    <row r="227" ht="12.75">
      <c r="A227" s="69"/>
    </row>
    <row r="228" ht="12.75">
      <c r="A228" s="69"/>
    </row>
    <row r="229" ht="12.75">
      <c r="A229" s="69"/>
    </row>
    <row r="230" ht="12.75">
      <c r="A230" s="69"/>
    </row>
    <row r="231" ht="12.75">
      <c r="A231" s="69"/>
    </row>
    <row r="232" ht="12.75">
      <c r="A232" s="50"/>
    </row>
    <row r="233" ht="12.75">
      <c r="A233" s="50"/>
    </row>
    <row r="234" ht="12.75">
      <c r="A234" s="50"/>
    </row>
    <row r="235" ht="12.75">
      <c r="A235" s="50"/>
    </row>
    <row r="236" ht="12.75">
      <c r="A236" s="50"/>
    </row>
    <row r="237" ht="12.75">
      <c r="A237" s="50"/>
    </row>
    <row r="238" ht="12.75">
      <c r="A238" s="50"/>
    </row>
    <row r="239" ht="12.75">
      <c r="A239" s="50"/>
    </row>
    <row r="240" ht="12.75">
      <c r="A240" s="50"/>
    </row>
    <row r="241" ht="12.75">
      <c r="A241" s="50"/>
    </row>
    <row r="242" ht="12.75">
      <c r="A242" s="50"/>
    </row>
    <row r="243" ht="12.75">
      <c r="A243" s="50"/>
    </row>
    <row r="244" ht="12.75">
      <c r="A244" s="50"/>
    </row>
    <row r="245" ht="12.75">
      <c r="A245" s="50"/>
    </row>
    <row r="246" ht="12.75">
      <c r="A246" s="50"/>
    </row>
    <row r="247" ht="12.75">
      <c r="A247" s="50"/>
    </row>
    <row r="248" ht="12.75">
      <c r="A248" s="50"/>
    </row>
    <row r="249" ht="12.75">
      <c r="A249" s="50"/>
    </row>
    <row r="250" ht="12.75">
      <c r="A250" s="50"/>
    </row>
    <row r="251" ht="12.75">
      <c r="A251" s="50"/>
    </row>
    <row r="252" ht="12.75">
      <c r="A252" s="50"/>
    </row>
    <row r="253" ht="12.75">
      <c r="A253" s="50"/>
    </row>
    <row r="254" ht="12.75">
      <c r="A254" s="50"/>
    </row>
    <row r="255" ht="12.75">
      <c r="A255" s="50"/>
    </row>
    <row r="256" spans="1:7" ht="12.75">
      <c r="A256" s="17"/>
      <c r="B256" s="1"/>
      <c r="C256" s="1"/>
      <c r="D256" s="1"/>
      <c r="E256" s="1"/>
      <c r="F256" s="1"/>
      <c r="G256" s="1"/>
    </row>
    <row r="257" ht="15">
      <c r="A257" s="7"/>
    </row>
    <row r="258" ht="12.75">
      <c r="A258" s="50"/>
    </row>
    <row r="259" ht="12.75">
      <c r="A259" s="50"/>
    </row>
    <row r="260" ht="12.75">
      <c r="A260" s="50"/>
    </row>
    <row r="261" ht="12.75">
      <c r="A261" s="50"/>
    </row>
    <row r="262" ht="12.75">
      <c r="A262" s="50"/>
    </row>
    <row r="263" ht="12.75">
      <c r="A263" s="50"/>
    </row>
    <row r="264" ht="12.75">
      <c r="A264" s="50"/>
    </row>
    <row r="265" ht="12.75">
      <c r="A265" s="50"/>
    </row>
    <row r="266" ht="12.75">
      <c r="A266" s="50"/>
    </row>
    <row r="267" ht="12.75">
      <c r="A267" s="50"/>
    </row>
    <row r="305" ht="12.75">
      <c r="A305" s="50"/>
    </row>
    <row r="306" ht="12.75">
      <c r="A306" s="50"/>
    </row>
    <row r="307" ht="12.75">
      <c r="A307" s="50"/>
    </row>
    <row r="308" ht="12.75">
      <c r="A308" s="50"/>
    </row>
    <row r="309" ht="12.75">
      <c r="A309" s="50"/>
    </row>
    <row r="310" ht="12.75">
      <c r="A310" s="50"/>
    </row>
    <row r="311" ht="12.75">
      <c r="A311" s="50"/>
    </row>
    <row r="312" ht="12.75">
      <c r="A312" s="50"/>
    </row>
    <row r="313" ht="12.75">
      <c r="A313" s="50"/>
    </row>
    <row r="314" ht="12.75">
      <c r="A314" s="50"/>
    </row>
    <row r="315" ht="12.75">
      <c r="A315" s="50"/>
    </row>
    <row r="316" ht="12.75">
      <c r="A316" s="50"/>
    </row>
    <row r="317" ht="12.75">
      <c r="A317" s="50"/>
    </row>
    <row r="318" ht="12.75">
      <c r="A318" s="50"/>
    </row>
    <row r="319" ht="12.75">
      <c r="A319" s="50"/>
    </row>
    <row r="320" ht="12.75">
      <c r="A320" s="50"/>
    </row>
    <row r="321" ht="12.75">
      <c r="A321" s="50"/>
    </row>
    <row r="322" ht="12.75">
      <c r="A322" s="50"/>
    </row>
    <row r="323" ht="12.75">
      <c r="A323" s="50"/>
    </row>
    <row r="324" ht="12.75">
      <c r="A324" s="50"/>
    </row>
    <row r="325" ht="12.75">
      <c r="A325" s="50"/>
    </row>
    <row r="326" ht="12.75">
      <c r="A326" s="50"/>
    </row>
    <row r="327" ht="12.75">
      <c r="A327" s="50"/>
    </row>
    <row r="328" ht="12.75">
      <c r="A328" s="50"/>
    </row>
    <row r="329" ht="12.75">
      <c r="A329" s="50"/>
    </row>
    <row r="330" ht="12.75">
      <c r="A330" s="50"/>
    </row>
    <row r="331" ht="12.75">
      <c r="A331" s="50"/>
    </row>
    <row r="332" ht="12.75">
      <c r="A332" s="50"/>
    </row>
    <row r="333" ht="12.75">
      <c r="A333" s="69"/>
    </row>
    <row r="334" ht="12.75">
      <c r="A334" s="69"/>
    </row>
    <row r="335" ht="12.75">
      <c r="A335" s="69"/>
    </row>
    <row r="336" ht="12.75">
      <c r="A336" s="69"/>
    </row>
    <row r="337" ht="12.75">
      <c r="A337" s="69"/>
    </row>
    <row r="338" ht="12.75">
      <c r="A338" s="69"/>
    </row>
    <row r="339" ht="12.75">
      <c r="A339" s="69"/>
    </row>
    <row r="340" ht="12.75">
      <c r="A340" s="69"/>
    </row>
    <row r="341" ht="12.75">
      <c r="A341" s="69"/>
    </row>
    <row r="342" ht="12.75">
      <c r="A342" s="69"/>
    </row>
    <row r="343" ht="12.75">
      <c r="A343" s="69"/>
    </row>
    <row r="344" ht="15">
      <c r="A344" s="7"/>
    </row>
    <row r="345" ht="12.75">
      <c r="A345" s="50"/>
    </row>
    <row r="346" ht="12.75">
      <c r="A346" s="50"/>
    </row>
    <row r="347" ht="12.75">
      <c r="A347" s="50"/>
    </row>
    <row r="348" ht="12.75">
      <c r="A348" s="50"/>
    </row>
    <row r="349" ht="12.75">
      <c r="A349" s="50"/>
    </row>
    <row r="350" ht="12.75">
      <c r="A350" s="50"/>
    </row>
    <row r="351" ht="12.75">
      <c r="A351" s="50"/>
    </row>
    <row r="352" ht="12.75">
      <c r="A352" s="50"/>
    </row>
    <row r="353" ht="12.75">
      <c r="A353" s="50"/>
    </row>
    <row r="354" ht="12.75">
      <c r="A354" s="50"/>
    </row>
  </sheetData>
  <sheetProtection/>
  <mergeCells count="194">
    <mergeCell ref="A87:I87"/>
    <mergeCell ref="E67:F67"/>
    <mergeCell ref="H67:I67"/>
    <mergeCell ref="H65:I65"/>
    <mergeCell ref="H66:I66"/>
    <mergeCell ref="A86:I86"/>
    <mergeCell ref="A81:I81"/>
    <mergeCell ref="H72:I72"/>
    <mergeCell ref="E74:F74"/>
    <mergeCell ref="A83:I83"/>
    <mergeCell ref="H45:I45"/>
    <mergeCell ref="H46:I46"/>
    <mergeCell ref="A71:I71"/>
    <mergeCell ref="E68:F68"/>
    <mergeCell ref="E69:F69"/>
    <mergeCell ref="H68:I68"/>
    <mergeCell ref="E70:F70"/>
    <mergeCell ref="E65:F65"/>
    <mergeCell ref="E66:F66"/>
    <mergeCell ref="H63:I63"/>
    <mergeCell ref="A106:I106"/>
    <mergeCell ref="A107:I107"/>
    <mergeCell ref="H102:I102"/>
    <mergeCell ref="H103:I103"/>
    <mergeCell ref="H104:I104"/>
    <mergeCell ref="H105:I105"/>
    <mergeCell ref="E102:F102"/>
    <mergeCell ref="E103:F103"/>
    <mergeCell ref="H64:I64"/>
    <mergeCell ref="A97:I97"/>
    <mergeCell ref="A98:I98"/>
    <mergeCell ref="E63:F63"/>
    <mergeCell ref="E72:F72"/>
    <mergeCell ref="E79:F79"/>
    <mergeCell ref="H69:I69"/>
    <mergeCell ref="H70:I70"/>
    <mergeCell ref="E64:F64"/>
    <mergeCell ref="A82:I82"/>
    <mergeCell ref="A7:I7"/>
    <mergeCell ref="A10:I10"/>
    <mergeCell ref="A11:I11"/>
    <mergeCell ref="A12:I12"/>
    <mergeCell ref="A13:I13"/>
    <mergeCell ref="A8:I8"/>
    <mergeCell ref="H137:I137"/>
    <mergeCell ref="E20:F20"/>
    <mergeCell ref="E21:F21"/>
    <mergeCell ref="E26:F26"/>
    <mergeCell ref="E27:F27"/>
    <mergeCell ref="E28:F28"/>
    <mergeCell ref="E29:F29"/>
    <mergeCell ref="E22:F22"/>
    <mergeCell ref="E23:F23"/>
    <mergeCell ref="A113:I113"/>
    <mergeCell ref="A14:I14"/>
    <mergeCell ref="A48:I48"/>
    <mergeCell ref="A116:I116"/>
    <mergeCell ref="A117:I117"/>
    <mergeCell ref="A92:I92"/>
    <mergeCell ref="E18:F18"/>
    <mergeCell ref="E19:F19"/>
    <mergeCell ref="A114:I114"/>
    <mergeCell ref="A59:I59"/>
    <mergeCell ref="E73:F73"/>
    <mergeCell ref="H22:I22"/>
    <mergeCell ref="H23:I23"/>
    <mergeCell ref="H24:I24"/>
    <mergeCell ref="H29:I29"/>
    <mergeCell ref="H25:I25"/>
    <mergeCell ref="H26:I26"/>
    <mergeCell ref="H27:I27"/>
    <mergeCell ref="H28:I28"/>
    <mergeCell ref="A61:I61"/>
    <mergeCell ref="H18:I18"/>
    <mergeCell ref="H19:I19"/>
    <mergeCell ref="H20:I20"/>
    <mergeCell ref="H21:I21"/>
    <mergeCell ref="A42:I42"/>
    <mergeCell ref="E52:F52"/>
    <mergeCell ref="H52:I52"/>
    <mergeCell ref="E24:F24"/>
    <mergeCell ref="E25:F25"/>
    <mergeCell ref="H80:I80"/>
    <mergeCell ref="E62:F62"/>
    <mergeCell ref="E75:F75"/>
    <mergeCell ref="B43:F43"/>
    <mergeCell ref="A47:I47"/>
    <mergeCell ref="E44:F44"/>
    <mergeCell ref="E45:F45"/>
    <mergeCell ref="E46:F46"/>
    <mergeCell ref="H44:I44"/>
    <mergeCell ref="A58:I58"/>
    <mergeCell ref="E90:F90"/>
    <mergeCell ref="E91:F91"/>
    <mergeCell ref="E93:F93"/>
    <mergeCell ref="H62:I62"/>
    <mergeCell ref="H74:I74"/>
    <mergeCell ref="H78:I78"/>
    <mergeCell ref="H73:I73"/>
    <mergeCell ref="E80:F80"/>
    <mergeCell ref="E78:F78"/>
    <mergeCell ref="H79:I79"/>
    <mergeCell ref="H94:I94"/>
    <mergeCell ref="H95:I95"/>
    <mergeCell ref="H96:I96"/>
    <mergeCell ref="E85:F85"/>
    <mergeCell ref="H84:I84"/>
    <mergeCell ref="H85:I85"/>
    <mergeCell ref="E84:F84"/>
    <mergeCell ref="E96:F96"/>
    <mergeCell ref="E88:F88"/>
    <mergeCell ref="E89:F89"/>
    <mergeCell ref="H91:I91"/>
    <mergeCell ref="E137:F137"/>
    <mergeCell ref="A139:I139"/>
    <mergeCell ref="E104:F104"/>
    <mergeCell ref="E105:F105"/>
    <mergeCell ref="E125:F125"/>
    <mergeCell ref="E126:F126"/>
    <mergeCell ref="E94:F94"/>
    <mergeCell ref="E95:F95"/>
    <mergeCell ref="H93:I93"/>
    <mergeCell ref="E111:F111"/>
    <mergeCell ref="A115:I115"/>
    <mergeCell ref="A118:I118"/>
    <mergeCell ref="A131:I131"/>
    <mergeCell ref="A132:I132"/>
    <mergeCell ref="E119:F119"/>
    <mergeCell ref="E120:F120"/>
    <mergeCell ref="E121:F121"/>
    <mergeCell ref="E122:F122"/>
    <mergeCell ref="E123:F123"/>
    <mergeCell ref="E124:F124"/>
    <mergeCell ref="E127:F127"/>
    <mergeCell ref="E128:F128"/>
    <mergeCell ref="H143:I143"/>
    <mergeCell ref="A138:I138"/>
    <mergeCell ref="A133:I133"/>
    <mergeCell ref="H134:I134"/>
    <mergeCell ref="H135:I135"/>
    <mergeCell ref="H136:I136"/>
    <mergeCell ref="E143:F143"/>
    <mergeCell ref="E134:F134"/>
    <mergeCell ref="E135:F135"/>
    <mergeCell ref="E136:F136"/>
    <mergeCell ref="H125:I125"/>
    <mergeCell ref="H126:I126"/>
    <mergeCell ref="E129:F129"/>
    <mergeCell ref="E130:F130"/>
    <mergeCell ref="H129:I129"/>
    <mergeCell ref="H130:I130"/>
    <mergeCell ref="H111:I111"/>
    <mergeCell ref="H127:I127"/>
    <mergeCell ref="H128:I128"/>
    <mergeCell ref="H119:I119"/>
    <mergeCell ref="H120:I120"/>
    <mergeCell ref="H121:I121"/>
    <mergeCell ref="H122:I122"/>
    <mergeCell ref="H123:I123"/>
    <mergeCell ref="H124:I124"/>
    <mergeCell ref="H75:I75"/>
    <mergeCell ref="E76:F76"/>
    <mergeCell ref="H76:I76"/>
    <mergeCell ref="E77:F77"/>
    <mergeCell ref="H77:I77"/>
    <mergeCell ref="H108:I108"/>
    <mergeCell ref="E108:F108"/>
    <mergeCell ref="H88:I88"/>
    <mergeCell ref="H89:I89"/>
    <mergeCell ref="H90:I90"/>
    <mergeCell ref="E30:F30"/>
    <mergeCell ref="H30:I30"/>
    <mergeCell ref="E31:F31"/>
    <mergeCell ref="H31:I31"/>
    <mergeCell ref="E32:F32"/>
    <mergeCell ref="H32:I32"/>
    <mergeCell ref="E33:F33"/>
    <mergeCell ref="H33:I33"/>
    <mergeCell ref="E34:F34"/>
    <mergeCell ref="H34:I34"/>
    <mergeCell ref="E35:F35"/>
    <mergeCell ref="H35:I35"/>
    <mergeCell ref="E36:F36"/>
    <mergeCell ref="H36:I36"/>
    <mergeCell ref="E37:F37"/>
    <mergeCell ref="H37:I37"/>
    <mergeCell ref="E38:F38"/>
    <mergeCell ref="H38:I38"/>
    <mergeCell ref="E39:F39"/>
    <mergeCell ref="H39:I39"/>
    <mergeCell ref="E40:F40"/>
    <mergeCell ref="H40:I40"/>
    <mergeCell ref="E41:F41"/>
    <mergeCell ref="H41:I41"/>
  </mergeCells>
  <printOptions/>
  <pageMargins left="0.76" right="0.18" top="0.19" bottom="0.18" header="0.18" footer="0.17"/>
  <pageSetup horizontalDpi="600" verticalDpi="600" orientation="portrait" paperSize="9" scale="84" r:id="rId1"/>
  <rowBreaks count="2" manualBreakCount="2">
    <brk id="56" max="9" man="1"/>
    <brk id="1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Leshoz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2018-08-15T04:57:34Z</cp:lastPrinted>
  <dcterms:created xsi:type="dcterms:W3CDTF">2000-08-31T06:15:55Z</dcterms:created>
  <dcterms:modified xsi:type="dcterms:W3CDTF">2018-08-15T12:26:03Z</dcterms:modified>
  <cp:category/>
  <cp:version/>
  <cp:contentType/>
  <cp:contentStatus/>
</cp:coreProperties>
</file>